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juntaaviacioncivil.sharepoint.com/teams/ESTADISTICA/ESTADISTICA/Depto. de Estadistica/2025/Informes Periódicos/PORTAL/Reporte Trimestral/Segundo trimestre/"/>
    </mc:Choice>
  </mc:AlternateContent>
  <xr:revisionPtr revIDLastSave="462" documentId="8_{F1E7886E-ACD2-47BF-894F-11934A9AB327}" xr6:coauthVersionLast="47" xr6:coauthVersionMax="47" xr10:uidLastSave="{2D1B94DB-931A-4CEC-BF22-83D7E9318912}"/>
  <bookViews>
    <workbookView xWindow="-120" yWindow="-120" windowWidth="29040" windowHeight="15720" tabRatio="887" activeTab="4" xr2:uid="{00000000-000D-0000-FFFF-FFFF00000000}"/>
  </bookViews>
  <sheets>
    <sheet name="1. Portada" sheetId="59" r:id="rId1"/>
    <sheet name="2.Entradas y Salidas men PAX" sheetId="2" r:id="rId2"/>
    <sheet name="3.Pasajeros por tipo de vuelos" sheetId="3" r:id="rId3"/>
    <sheet name="4. Pasajeros por Aeropuertos" sheetId="19" r:id="rId4"/>
    <sheet name="5.Pax por Aerlinea abr-jun 2025" sheetId="55" r:id="rId5"/>
    <sheet name="6. Pax por rutas abr-jun 2025" sheetId="57" r:id="rId6"/>
    <sheet name="7. Entradas y Salidas de OPS" sheetId="11" r:id="rId7"/>
    <sheet name="8.Operaciones por tipo de vuelo" sheetId="10" r:id="rId8"/>
    <sheet name="9. Operaciones por Aeropuertos" sheetId="9" r:id="rId9"/>
    <sheet name="10. Ops. por aerolineas abr-jun" sheetId="56" r:id="rId10"/>
    <sheet name="11. Ops por Rutas  " sheetId="58" r:id="rId11"/>
  </sheets>
  <definedNames>
    <definedName name="_xlnm._FilterDatabase" localSheetId="4" hidden="1">'5.Pax por Aerlinea abr-jun 2025'!$B$6:$C$164</definedName>
    <definedName name="_xlnm.Print_Area" localSheetId="5">'6. Pax por rutas abr-jun 2025'!$A$1:$D$382</definedName>
    <definedName name="_xlnm.Print_Titles" localSheetId="9">'10. Ops. por aerolineas abr-jun'!$2:$6</definedName>
    <definedName name="_xlnm.Print_Titles" localSheetId="10">'11. Ops por Rutas  '!$1:$5</definedName>
    <definedName name="_xlnm.Print_Titles" localSheetId="4">'5.Pax por Aerlinea abr-jun 2025'!$1:$7</definedName>
    <definedName name="_xlnm.Print_Titles" localSheetId="5">'6. Pax por rutas abr-jun 2025'!$2:$6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378" i="57" l="1"/>
  <c r="G27" i="9" l="1"/>
  <c r="G26" i="9"/>
  <c r="G24" i="9"/>
  <c r="G23" i="9"/>
  <c r="G21" i="9"/>
  <c r="G20" i="9"/>
  <c r="G18" i="9"/>
  <c r="G17" i="9"/>
  <c r="G15" i="9"/>
  <c r="G14" i="9"/>
  <c r="G12" i="9"/>
  <c r="G11" i="9"/>
  <c r="G9" i="9"/>
  <c r="G8" i="9"/>
  <c r="C164" i="55"/>
  <c r="G9" i="10"/>
  <c r="G8" i="10"/>
  <c r="G12" i="10"/>
  <c r="G11" i="10"/>
  <c r="F9" i="11"/>
  <c r="F8" i="11"/>
  <c r="G24" i="19"/>
  <c r="G23" i="19"/>
  <c r="G27" i="19"/>
  <c r="G26" i="19"/>
  <c r="G18" i="19"/>
  <c r="G17" i="19"/>
  <c r="G15" i="19"/>
  <c r="G14" i="19"/>
  <c r="G12" i="19"/>
  <c r="G11" i="19"/>
  <c r="G9" i="19"/>
  <c r="G8" i="19"/>
  <c r="G21" i="19"/>
  <c r="G20" i="19"/>
  <c r="G11" i="3"/>
  <c r="G10" i="3"/>
  <c r="G8" i="3"/>
  <c r="G7" i="3"/>
  <c r="F9" i="2"/>
  <c r="F8" i="2"/>
  <c r="C499" i="58" l="1"/>
  <c r="C173" i="56"/>
  <c r="F28" i="9" l="1"/>
  <c r="E28" i="9"/>
  <c r="D28" i="9"/>
  <c r="F25" i="9"/>
  <c r="E25" i="9"/>
  <c r="D25" i="9"/>
  <c r="F22" i="9"/>
  <c r="E22" i="9"/>
  <c r="D22" i="9"/>
  <c r="F19" i="9"/>
  <c r="E19" i="9"/>
  <c r="D19" i="9"/>
  <c r="F16" i="9"/>
  <c r="E16" i="9"/>
  <c r="D16" i="9"/>
  <c r="F13" i="9"/>
  <c r="E13" i="9"/>
  <c r="D13" i="9"/>
  <c r="F10" i="9"/>
  <c r="E10" i="9"/>
  <c r="D10" i="9"/>
  <c r="F13" i="10"/>
  <c r="E13" i="10"/>
  <c r="D13" i="10"/>
  <c r="F10" i="10"/>
  <c r="E10" i="10"/>
  <c r="D10" i="10"/>
  <c r="F28" i="19" l="1"/>
  <c r="E28" i="19"/>
  <c r="D28" i="19"/>
  <c r="F25" i="19"/>
  <c r="E25" i="19"/>
  <c r="D25" i="19"/>
  <c r="F22" i="19"/>
  <c r="E22" i="19"/>
  <c r="D22" i="19"/>
  <c r="F19" i="19"/>
  <c r="E19" i="19"/>
  <c r="D19" i="19"/>
  <c r="F16" i="19"/>
  <c r="E16" i="19"/>
  <c r="D16" i="19"/>
  <c r="F13" i="19"/>
  <c r="E13" i="19"/>
  <c r="D13" i="19"/>
  <c r="F10" i="19"/>
  <c r="E10" i="19"/>
  <c r="D10" i="19"/>
  <c r="F12" i="3"/>
  <c r="E12" i="3"/>
  <c r="D12" i="3"/>
  <c r="F9" i="3"/>
  <c r="E9" i="3"/>
  <c r="D9" i="3"/>
  <c r="D10" i="11" l="1"/>
  <c r="E10" i="11"/>
  <c r="D10" i="2"/>
  <c r="E10" i="2"/>
  <c r="C10" i="2"/>
  <c r="G9" i="3" l="1"/>
  <c r="G12" i="3"/>
  <c r="F10" i="2"/>
  <c r="E13" i="3"/>
  <c r="D13" i="3"/>
  <c r="F13" i="3"/>
  <c r="G13" i="3" l="1"/>
  <c r="C10" i="11"/>
  <c r="F29" i="19"/>
  <c r="E29" i="19"/>
  <c r="D29" i="19"/>
  <c r="G28" i="19" l="1"/>
  <c r="G10" i="9"/>
  <c r="G22" i="19"/>
  <c r="G16" i="19"/>
  <c r="G16" i="9"/>
  <c r="G22" i="9"/>
  <c r="G28" i="9"/>
  <c r="G25" i="9"/>
  <c r="G10" i="19"/>
  <c r="G13" i="19"/>
  <c r="F14" i="10"/>
  <c r="D14" i="10"/>
  <c r="G25" i="19"/>
  <c r="E14" i="10"/>
  <c r="D29" i="9"/>
  <c r="E29" i="9"/>
  <c r="F29" i="9"/>
  <c r="G13" i="9"/>
  <c r="G19" i="9"/>
  <c r="G10" i="10"/>
  <c r="G13" i="10"/>
  <c r="F10" i="11"/>
  <c r="G19" i="19"/>
  <c r="G29" i="9" l="1"/>
  <c r="G29" i="19"/>
  <c r="G14" i="10"/>
</calcChain>
</file>

<file path=xl/sharedStrings.xml><?xml version="1.0" encoding="utf-8"?>
<sst xmlns="http://schemas.openxmlformats.org/spreadsheetml/2006/main" count="1373" uniqueCount="714">
  <si>
    <t>Pasajeros por tipos de vuelos</t>
  </si>
  <si>
    <t>Pasajeros:</t>
  </si>
  <si>
    <t>Sección Estadística</t>
  </si>
  <si>
    <t>Detalles</t>
  </si>
  <si>
    <t>Total</t>
  </si>
  <si>
    <t>Regulares</t>
  </si>
  <si>
    <t>No Regulares</t>
  </si>
  <si>
    <t>ENTRADAS Y SALIDAS MENSUAL DE PASAJEROS</t>
  </si>
  <si>
    <t>Total general</t>
  </si>
  <si>
    <t>Aeropuertos</t>
  </si>
  <si>
    <t>La Romana</t>
  </si>
  <si>
    <t>Punta Cana</t>
  </si>
  <si>
    <t>Volver</t>
  </si>
  <si>
    <t>Puerto Plata</t>
  </si>
  <si>
    <t>Operaciones :</t>
  </si>
  <si>
    <t>Operaciones  por tipos de vuelos</t>
  </si>
  <si>
    <t xml:space="preserve"> PASAJEROS POR AEROPUERTOS</t>
  </si>
  <si>
    <t>Entrada</t>
  </si>
  <si>
    <t>Salida</t>
  </si>
  <si>
    <t>Pasajeros por meses en entradas y salidas</t>
  </si>
  <si>
    <t>Operaciones  por meses en entradas y salidas</t>
  </si>
  <si>
    <t>Aerolíneas</t>
  </si>
  <si>
    <t>Pasajeros por Aeropuertos</t>
  </si>
  <si>
    <t>Operaciones por Aéropuertos</t>
  </si>
  <si>
    <t>Totales</t>
  </si>
  <si>
    <t>Rutas</t>
  </si>
  <si>
    <t>INFORME PASAJEROS, OPERACIONES</t>
  </si>
  <si>
    <t>Fuente: Elaborado por la JAC a partir de la base de datos del IDAC.</t>
  </si>
  <si>
    <t xml:space="preserve"> PASAJEROS POR AEROLÍNEAS </t>
  </si>
  <si>
    <t xml:space="preserve"> PASAJEROS POR RUTAS</t>
  </si>
  <si>
    <t xml:space="preserve">OPERACIONES POR AEROLÍNEAS </t>
  </si>
  <si>
    <t>OPERACIONES POR RUTAS</t>
  </si>
  <si>
    <t>PASAJEROS DE ACUERDO AL TIPO DE VUELO: 
REGULARES Y NO REGULARES</t>
  </si>
  <si>
    <t>ENTRADAS Y SALIDAS  DE OPERACIONES  
POR AEROPUERTOS</t>
  </si>
  <si>
    <t>ENTRADAS Y SALIDAS MENSUAL 
DE OPERACIONES</t>
  </si>
  <si>
    <t>OPERACIONES DE ACUERDO AL TIPO DE VUELO: 
REGULARES Y NO REGULARES</t>
  </si>
  <si>
    <t>Ing. Carlos E. Santana C.</t>
  </si>
  <si>
    <t>Encargado Sección de Estadísticas del Transporte Aéreo</t>
  </si>
  <si>
    <t>Jetblue Airways Corporation</t>
  </si>
  <si>
    <t>American Airlines, Inc.</t>
  </si>
  <si>
    <t>Delta Airlines, Inc.</t>
  </si>
  <si>
    <t>Air Transat At, Inc.</t>
  </si>
  <si>
    <t>United Airlines, Inc.</t>
  </si>
  <si>
    <t>Sunwing Airlines, Inc.</t>
  </si>
  <si>
    <t>Copa Airlines</t>
  </si>
  <si>
    <t>Spirit Airlines, Inc.</t>
  </si>
  <si>
    <t>Arajet, S.A.</t>
  </si>
  <si>
    <t>Air Canada</t>
  </si>
  <si>
    <t>Avianca</t>
  </si>
  <si>
    <t>Frontier Airlines, Inc.</t>
  </si>
  <si>
    <t>West Jet Airlines, Ltd.</t>
  </si>
  <si>
    <t>Air Europa</t>
  </si>
  <si>
    <t>Southwest Airlines Co.</t>
  </si>
  <si>
    <t>Air Caraibes</t>
  </si>
  <si>
    <t>Condor Flugdienst Gmbh</t>
  </si>
  <si>
    <t>Aerorepublica (Wingo)</t>
  </si>
  <si>
    <t xml:space="preserve">Latam Airlines Peru S.A. </t>
  </si>
  <si>
    <t xml:space="preserve">Tui Airways Limited </t>
  </si>
  <si>
    <t>Sky High Aviation Services Dominicana, S.A.</t>
  </si>
  <si>
    <t>Sky Airline Peru, S.A.C.</t>
  </si>
  <si>
    <t>Flair Airlines, Ltd</t>
  </si>
  <si>
    <t>British Airways Plc.</t>
  </si>
  <si>
    <t>Aerolineas Argentinas S.A.</t>
  </si>
  <si>
    <t>Sun Country Airlines, Inc./Mn Airlines Llc.</t>
  </si>
  <si>
    <t>Edelweiss Air Ag</t>
  </si>
  <si>
    <t>Evelop Airlines, S.L. D/B/A Iberojet</t>
  </si>
  <si>
    <t>Air Canada Rouge</t>
  </si>
  <si>
    <t>Air Century, S.A. (ACSA)</t>
  </si>
  <si>
    <t>Gol Linhas Aereas, Sa (Vrg Linhas Aereas/Varig)</t>
  </si>
  <si>
    <t>Intercaribbean Airways Limited</t>
  </si>
  <si>
    <t>Latam Airlines Group S.A./ Lanchile</t>
  </si>
  <si>
    <t>Allegiant Air, Inc.</t>
  </si>
  <si>
    <t>Avelo Airlines</t>
  </si>
  <si>
    <t>Red Air S.A.</t>
  </si>
  <si>
    <t>Caicos Express Airways, Ltd.</t>
  </si>
  <si>
    <t>Servicio Aereo Regional Cia. Ltda./ Aeroregional</t>
  </si>
  <si>
    <t>World2Fly Portugal S.A.</t>
  </si>
  <si>
    <t>Global Crossing Airlines</t>
  </si>
  <si>
    <t>Sunrise Airways Dominicana, S.A.</t>
  </si>
  <si>
    <t>Tradewind Aviation Llc</t>
  </si>
  <si>
    <t>Ec Charter</t>
  </si>
  <si>
    <t>Sebastian Aero Services Inc.</t>
  </si>
  <si>
    <t>Vistajet Ltd</t>
  </si>
  <si>
    <t>Jetselect, Llc.</t>
  </si>
  <si>
    <t>M &amp; N Aviation</t>
  </si>
  <si>
    <t>Gestair, S.A.</t>
  </si>
  <si>
    <t>Lyon Aviation, Inc.</t>
  </si>
  <si>
    <t xml:space="preserve">Aircraft Services Group, Inc. </t>
  </si>
  <si>
    <t>Planet Nine Private Air, Llc.</t>
  </si>
  <si>
    <t>Avcon Jet Ag</t>
  </si>
  <si>
    <t>Hop-A-Jet, Inc.</t>
  </si>
  <si>
    <t>Camera Work, Inc.</t>
  </si>
  <si>
    <t>St Barth Executive</t>
  </si>
  <si>
    <t>Jet Access Aviation, Llc.</t>
  </si>
  <si>
    <t>Maine Aviation Management Inc.</t>
  </si>
  <si>
    <t>Bimini Bay Air Leasing Llc Dba Mia Jets</t>
  </si>
  <si>
    <t>Presidential Aviation, Inc.</t>
  </si>
  <si>
    <t>Worldwide Aircraft Services, Inc</t>
  </si>
  <si>
    <t>Air Paradise</t>
  </si>
  <si>
    <t>Propilot Llc</t>
  </si>
  <si>
    <t xml:space="preserve">Liberty Jet Management </t>
  </si>
  <si>
    <t>Hera Flight, Llc.</t>
  </si>
  <si>
    <t>Thrive Aviation</t>
  </si>
  <si>
    <t>Executive Jet Management, Inc.</t>
  </si>
  <si>
    <t xml:space="preserve">Starlink Aviation </t>
  </si>
  <si>
    <t>Chartright Air, Inc.</t>
  </si>
  <si>
    <t>Executive Flight Services Llc</t>
  </si>
  <si>
    <t>Dolphin Atlantic, Inc.</t>
  </si>
  <si>
    <t>Ventura Air Services Inc.</t>
  </si>
  <si>
    <t>Hamilton Jetport Limited</t>
  </si>
  <si>
    <t>Skycare Air Ambulance</t>
  </si>
  <si>
    <t>Global Jetcare, Inc. /Intl. Air Ambulance</t>
  </si>
  <si>
    <t>Northeastern Aviation Corporation</t>
  </si>
  <si>
    <t>Servicios Aereos Across, S.A. De C.V.</t>
  </si>
  <si>
    <t>Sunset Aviation Llc Dba Solairus Aviation</t>
  </si>
  <si>
    <t>Baker Aviation Llc.</t>
  </si>
  <si>
    <t>Exclusive Jets Llc</t>
  </si>
  <si>
    <t>Air Gato Enterprises, Inc.</t>
  </si>
  <si>
    <t>Anguilla Air Services, Ltd</t>
  </si>
  <si>
    <t>Trans Island Airways Ltd.</t>
  </si>
  <si>
    <t>Latitude Air Ambulance</t>
  </si>
  <si>
    <t>Dorato Jets Llc.</t>
  </si>
  <si>
    <t>Executive Aviation Corporation</t>
  </si>
  <si>
    <t>Medway Air Ambulance Inc.</t>
  </si>
  <si>
    <t>Flightpatch Charter Airways Inc.</t>
  </si>
  <si>
    <t>Fai Rent-A-Jet Gmbh</t>
  </si>
  <si>
    <t>Air Ambulance Worldwide Inc.</t>
  </si>
  <si>
    <t>New York/Punta Cana</t>
  </si>
  <si>
    <t>Tocumen/Punta Cana</t>
  </si>
  <si>
    <t>Ottawa/Punta Cana</t>
  </si>
  <si>
    <t>Quebec/Punta Cana</t>
  </si>
  <si>
    <t>New York/Puerto Plata</t>
  </si>
  <si>
    <t>Halifax/Punta Cana</t>
  </si>
  <si>
    <t>Bruselas/Punta Cana</t>
  </si>
  <si>
    <t>Calgary/Punta Cana</t>
  </si>
  <si>
    <t>Quebec/Puerto Plata</t>
  </si>
  <si>
    <t>Zúrich/Punta Cana</t>
  </si>
  <si>
    <t>Sao Paulo/Punta Cana</t>
  </si>
  <si>
    <t>Winnipeg/Punta Cana</t>
  </si>
  <si>
    <t>Ottawa/Puerto Plata</t>
  </si>
  <si>
    <t>Edmonton/Punta Cana</t>
  </si>
  <si>
    <t>Moncton/Punta Cana</t>
  </si>
  <si>
    <t>Santiago de Chile/Punta Cana</t>
  </si>
  <si>
    <t>Halifax/Puerto Plata</t>
  </si>
  <si>
    <t>Waterloo/Punta Cana</t>
  </si>
  <si>
    <t>Saskatoon/Punta Cana</t>
  </si>
  <si>
    <t>Winnipeg/Puerto Plata</t>
  </si>
  <si>
    <t>Saskatoon/Puerto Plata</t>
  </si>
  <si>
    <t>Regina/Punta Cana</t>
  </si>
  <si>
    <t>Regina/Puerto Plata</t>
  </si>
  <si>
    <t>Moncton/Puerto Plata</t>
  </si>
  <si>
    <t>Zúrich/Puerto Plata</t>
  </si>
  <si>
    <t>Fredericton/Punta Cana</t>
  </si>
  <si>
    <t>La Habana/Punta Cana</t>
  </si>
  <si>
    <t>Guayaquil/Punta Cana</t>
  </si>
  <si>
    <t>Cartagena/Punta Cana</t>
  </si>
  <si>
    <t>Terranova y Labrador/Punta Cana</t>
  </si>
  <si>
    <t>Gander/Punta Cana</t>
  </si>
  <si>
    <t>Punta Cana/Punta Cana</t>
  </si>
  <si>
    <t>Saint Marteen/Punta Cana</t>
  </si>
  <si>
    <t>Teterboro/La Romana</t>
  </si>
  <si>
    <t>Teterboro/Puerto Plata</t>
  </si>
  <si>
    <t>Providenciales/La Romana</t>
  </si>
  <si>
    <t>Kansas City - Charles B. Wheeler/La Romana</t>
  </si>
  <si>
    <t>Providenciales/Punta Cana</t>
  </si>
  <si>
    <t>Aguadilla/La Romana</t>
  </si>
  <si>
    <t>Teterboro/Punta Cana</t>
  </si>
  <si>
    <t>Saint Marteen/La Romana</t>
  </si>
  <si>
    <t>Virgin Gorda/Punta Cana</t>
  </si>
  <si>
    <t>Saint Marteen/Puerto Plata</t>
  </si>
  <si>
    <t>Grand Cayman/Punta Cana</t>
  </si>
  <si>
    <t>Providenciales/Puerto Plata</t>
  </si>
  <si>
    <t>Punta Cana/La Romana</t>
  </si>
  <si>
    <t>Bedford/Punta Cana</t>
  </si>
  <si>
    <t>Belo Horizonte/Punta Cana</t>
  </si>
  <si>
    <t>Cozumel/Punta Cana</t>
  </si>
  <si>
    <t>Boca Raton/Punta Cana</t>
  </si>
  <si>
    <t>Iberia</t>
  </si>
  <si>
    <t>World2Fly</t>
  </si>
  <si>
    <t>Ew Discover Gmbh</t>
  </si>
  <si>
    <t xml:space="preserve">Aerovias De Mexico S.A De C.V. (Aeromexico) </t>
  </si>
  <si>
    <t>Tui Airlines Belgium N.V. (Tuifly)</t>
  </si>
  <si>
    <t>Skyup Mt Limited</t>
  </si>
  <si>
    <t>Tui Fly Netherlands/ Tui Airlines Nederlands B.V.</t>
  </si>
  <si>
    <t>Panorama Jets, S.A.</t>
  </si>
  <si>
    <t>Eurus Aviation S.A.P.I De C.V.</t>
  </si>
  <si>
    <t xml:space="preserve">Flexjet, Llc. </t>
  </si>
  <si>
    <t>Portland Jets</t>
  </si>
  <si>
    <t>Vuelo Privado</t>
  </si>
  <si>
    <t>Fox Flight Inc.</t>
  </si>
  <si>
    <t>Skyway Aviation Services, Inc.</t>
  </si>
  <si>
    <t>Liat (2020) Limited</t>
  </si>
  <si>
    <t>Image Air Charter Ltd</t>
  </si>
  <si>
    <t>Elite Jets Charters, Llc</t>
  </si>
  <si>
    <t>Malone Aircharter Inc.</t>
  </si>
  <si>
    <t>Katowice/La Romana</t>
  </si>
  <si>
    <t>Cancún/Punta Cana</t>
  </si>
  <si>
    <t>Varsovia/La Romana</t>
  </si>
  <si>
    <t>Deer Lake/Punta Cana</t>
  </si>
  <si>
    <t>Sunrise Airways, S.A.</t>
  </si>
  <si>
    <t>Club Jet Charter</t>
  </si>
  <si>
    <t>Fly Alliance, Inc.</t>
  </si>
  <si>
    <t>Saint Kitts/La Romana</t>
  </si>
  <si>
    <t>Waterloo/Puerto Plata</t>
  </si>
  <si>
    <t>La Romana/Punta Cana</t>
  </si>
  <si>
    <t>Departamento de Economía</t>
  </si>
  <si>
    <t>Pasajeros por Líneas Aéreas  abr. - jun. 2025</t>
  </si>
  <si>
    <t>Pasajeros por Rutas Aéreas abr. - jun. 2025</t>
  </si>
  <si>
    <t>Operaciones por Líneas Aéreas abr. - jun. 2025</t>
  </si>
  <si>
    <t>Operaciones por Rutas Aéreas abr. - jun. 2025</t>
  </si>
  <si>
    <t>Abril</t>
  </si>
  <si>
    <t>Mayo</t>
  </si>
  <si>
    <t>Junio</t>
  </si>
  <si>
    <t>Datos colectados y actualizados el 9 julio 2025. Están sujetos a cambios.</t>
  </si>
  <si>
    <t>Santo Domingo - Las Américas</t>
  </si>
  <si>
    <t>Santiago</t>
  </si>
  <si>
    <t>Samaná - El Catey</t>
  </si>
  <si>
    <t>Santo Domingo - El Higüero</t>
  </si>
  <si>
    <t>abr. - jun. 
2025</t>
  </si>
  <si>
    <t>Neos</t>
  </si>
  <si>
    <t>Eastern Air Express</t>
  </si>
  <si>
    <t>Orbest, S.A. D/B/A Iberojet</t>
  </si>
  <si>
    <t>Ew Discover Gmbh T/A Discover Airlines</t>
  </si>
  <si>
    <t>World Atlantic Airlines - Caribbean Sun Airlines</t>
  </si>
  <si>
    <t>Omni Air International, Inc.</t>
  </si>
  <si>
    <t>Aerolitoral</t>
  </si>
  <si>
    <t>Fly Alliance (Cliente Duplicado)</t>
  </si>
  <si>
    <t>Flight Caribbean</t>
  </si>
  <si>
    <t>Maine Aviation Aircraft Charter</t>
  </si>
  <si>
    <t>Jet Logistics, Inc.</t>
  </si>
  <si>
    <t>Sta Jets. Inc.</t>
  </si>
  <si>
    <t>Carver Aero Llc D/B/A Revv Aviation</t>
  </si>
  <si>
    <t>Reva Inc. (Air Ambulance)</t>
  </si>
  <si>
    <t>Av8Jet Charter Limited</t>
  </si>
  <si>
    <t>Kmr Aviation</t>
  </si>
  <si>
    <t>Catalina Aerospace Corporation</t>
  </si>
  <si>
    <t>Chrono Aviation Inc.</t>
  </si>
  <si>
    <t>Zulu Air, Llc.</t>
  </si>
  <si>
    <t>Merlin One</t>
  </si>
  <si>
    <t>Northern Caribbean Transport Llc.</t>
  </si>
  <si>
    <t>Skywest Charter, Llc.</t>
  </si>
  <si>
    <t>Reva Inc.</t>
  </si>
  <si>
    <t>Internacional Ejecutiva De Aviacion S.A.S</t>
  </si>
  <si>
    <t>Reliant Air Charter, Inc</t>
  </si>
  <si>
    <t>Sta Jets</t>
  </si>
  <si>
    <t>Sky Tropic (Aero Skytropic, S.A.)</t>
  </si>
  <si>
    <t>Eastway Aviation, Llc.</t>
  </si>
  <si>
    <t>Contour Airlines</t>
  </si>
  <si>
    <t xml:space="preserve">Gama Aviation </t>
  </si>
  <si>
    <t>Wejet, Inc.</t>
  </si>
  <si>
    <t>Corporate Flight Management, Inc. Dba Contour Air</t>
  </si>
  <si>
    <t>Air X Charter</t>
  </si>
  <si>
    <t>Prime Jet</t>
  </si>
  <si>
    <t xml:space="preserve">Netjets, Transportes Aereos, S.A. </t>
  </si>
  <si>
    <t>Aerorental, S.A.</t>
  </si>
  <si>
    <t>Graceful Wings Ltd</t>
  </si>
  <si>
    <t>Plane Travel Llc.</t>
  </si>
  <si>
    <t>Mn Aviation, Inc.</t>
  </si>
  <si>
    <t>Qatar Executive</t>
  </si>
  <si>
    <t>Moser Aviation, Llc.</t>
  </si>
  <si>
    <t>Flite Access, Llc</t>
  </si>
  <si>
    <t>Global Jetcare, Inc. / Ambulance</t>
  </si>
  <si>
    <t>Volkswagen Airservice Gmbh</t>
  </si>
  <si>
    <t>Worldwide Jet (Cliente Duplicado: Worldwide Jet Charter. Oaci:  Wwi)</t>
  </si>
  <si>
    <t>Airmed International, Llc</t>
  </si>
  <si>
    <t>Tru Aviation Charter Services</t>
  </si>
  <si>
    <t>Apex Jet Center</t>
  </si>
  <si>
    <t>Jet Charter 365, Llc</t>
  </si>
  <si>
    <t xml:space="preserve">Aircraft Management Group Inc. </t>
  </si>
  <si>
    <t>Alante Air Charter Llc. (Alanteair)</t>
  </si>
  <si>
    <t>New York/Santiago</t>
  </si>
  <si>
    <t>New York/Santo Domingo - Las Américas</t>
  </si>
  <si>
    <t>Toronto Intl/Punta Cana</t>
  </si>
  <si>
    <t>Miami Intl/Santo Domingo - Las Américas</t>
  </si>
  <si>
    <t>Montreal Intl/Punta Cana</t>
  </si>
  <si>
    <t>Miami Intl/Punta Cana</t>
  </si>
  <si>
    <t>Lima Intl/Punta Cana</t>
  </si>
  <si>
    <t>Atlanta Intl/Punta Cana</t>
  </si>
  <si>
    <t>Newark intl/Santiago</t>
  </si>
  <si>
    <t>Madrid - Barajas/Santo Domingo - Las Américas</t>
  </si>
  <si>
    <t>Tocumen/Santo Domingo - Las Américas</t>
  </si>
  <si>
    <t>Bogotá Intl/Punta Cana</t>
  </si>
  <si>
    <t>San Juan - Isla Verde/Punta Cana</t>
  </si>
  <si>
    <t>Newark intl/Santo Domingo - Las Américas</t>
  </si>
  <si>
    <t>Charlotte - North Carolina/Punta Cana</t>
  </si>
  <si>
    <t>Chicago - O'Hare/Punta Cana</t>
  </si>
  <si>
    <t>Orlando Intl/Punta Cana</t>
  </si>
  <si>
    <t>Newark intl/Punta Cana</t>
  </si>
  <si>
    <t>Filadelfia/Punta Cana</t>
  </si>
  <si>
    <t>Fort Lauderdale Intl/Punta Cana</t>
  </si>
  <si>
    <t>Bogotá Intl/Santo Domingo - Las Américas</t>
  </si>
  <si>
    <t>Madrid - Barajas/Punta Cana</t>
  </si>
  <si>
    <t>San Juan - Isla Verde/Santo Domingo - Las Américas</t>
  </si>
  <si>
    <t>Boston/Punta Cana</t>
  </si>
  <si>
    <t>Baltimore Intl/Punta Cana</t>
  </si>
  <si>
    <t>Boston/Santo Domingo - Las Américas</t>
  </si>
  <si>
    <t>Buenos Aires - Ezeiza/Punta Cana</t>
  </si>
  <si>
    <t>Frankfurt Intl/Punta Cana</t>
  </si>
  <si>
    <t>Londres - Gatwick/Punta Cana</t>
  </si>
  <si>
    <t>Medellín - Rio Negro/Punta Cana</t>
  </si>
  <si>
    <t>Fort Lauderdale Intl/Santo Domingo - Las Américas</t>
  </si>
  <si>
    <t>Boston/Santiago</t>
  </si>
  <si>
    <t>Orlando Intl/Santo Domingo - Las Américas</t>
  </si>
  <si>
    <t>Dallas - Fort Worth/Punta Cana</t>
  </si>
  <si>
    <t>Washington - Dulles/Punta Cana</t>
  </si>
  <si>
    <t>Medellín - Rio Negro/Santo Domingo - Las Américas</t>
  </si>
  <si>
    <t>Miami Intl/Puerto Plata</t>
  </si>
  <si>
    <t>Atlanta Intl/Santo Domingo - Las Américas</t>
  </si>
  <si>
    <t>Houston - George Bush/Punta Cana</t>
  </si>
  <si>
    <t>Miami Intl/Santiago</t>
  </si>
  <si>
    <t>Manchester - Ringway/Punta Cana</t>
  </si>
  <si>
    <t>Paris - Orly/Punta Cana</t>
  </si>
  <si>
    <t>Orlando Intl/Santiago</t>
  </si>
  <si>
    <t>Toronto Intl/Puerto Plata</t>
  </si>
  <si>
    <t>Ciudad de México/Santo Domingo - Las Américas</t>
  </si>
  <si>
    <t>Montreal Intl/Puerto Plata</t>
  </si>
  <si>
    <t>Lisboa - Portela/Punta Cana</t>
  </si>
  <si>
    <t>San Juan - Isla Verde/Santiago</t>
  </si>
  <si>
    <t>Miami Intl/La Romana</t>
  </si>
  <si>
    <t>St. Louis - Lambert/Punta Cana</t>
  </si>
  <si>
    <t>Fort Lauderdale Intl/Santiago</t>
  </si>
  <si>
    <t>Santa Lucia/Punta Cana</t>
  </si>
  <si>
    <t>Newark intl/Puerto Plata</t>
  </si>
  <si>
    <t>Minneapolis Intl/Punta Cana</t>
  </si>
  <si>
    <t>Montreal Intl/Samaná - El Catey</t>
  </si>
  <si>
    <t>Detroit Intl/Punta Cana</t>
  </si>
  <si>
    <t>Cleveland Intl/Punta Cana</t>
  </si>
  <si>
    <t>Chicago - Midway/Punta Cana</t>
  </si>
  <si>
    <t>La Aurora/Santo Domingo - Las Américas</t>
  </si>
  <si>
    <t>Santa Lucia/Santo Domingo - Las Américas</t>
  </si>
  <si>
    <t>Curazao/Santo Domingo - Las Américas</t>
  </si>
  <si>
    <t>Birmingham - Warwickshire/Punta Cana</t>
  </si>
  <si>
    <t>Malpensa/La Romana</t>
  </si>
  <si>
    <t>Filadelfia/Santo Domingo - Las Américas</t>
  </si>
  <si>
    <t>Córdoba/Punta Cana</t>
  </si>
  <si>
    <t>Curazao/Punta Cana</t>
  </si>
  <si>
    <t>San José - Alajuela CR/Santo Domingo - Las Américas</t>
  </si>
  <si>
    <t>El Salvador/Santo Domingo - Las Américas</t>
  </si>
  <si>
    <t>Roma - Fiumicino/La Romana</t>
  </si>
  <si>
    <t>Hartford/Punta Cana</t>
  </si>
  <si>
    <t>Cincinnati - Kentucky/Punta Cana</t>
  </si>
  <si>
    <t>Saint Marteen/Santo Domingo - Las Américas</t>
  </si>
  <si>
    <t>Lima Intl/Santo Domingo - Las Américas</t>
  </si>
  <si>
    <t>Cartagena/Santo Domingo - Las Américas</t>
  </si>
  <si>
    <t>Madrid - Barajas/Santiago</t>
  </si>
  <si>
    <t>Raleigh/Punta Cana</t>
  </si>
  <si>
    <t>Pittsburgh Intl/Punta Cana</t>
  </si>
  <si>
    <t>Kingston Intl/Punta Cana</t>
  </si>
  <si>
    <t>Quito/Punta Cana</t>
  </si>
  <si>
    <t>Charlotte - North Carolina/Puerto Plata</t>
  </si>
  <si>
    <t>Providenciales/Santo Domingo - Las Américas</t>
  </si>
  <si>
    <t>Tampa Intl/Punta Cana</t>
  </si>
  <si>
    <t>Lisboa - Portela/La Romana</t>
  </si>
  <si>
    <t>Kingston Intl/Santo Domingo - Las Américas</t>
  </si>
  <si>
    <t>Frankfurt Intl/Puerto Plata</t>
  </si>
  <si>
    <t>Nashville Intl/Punta Cana</t>
  </si>
  <si>
    <t>Ámsterdam/Punta Cana</t>
  </si>
  <si>
    <t>Pointe a Pitre/Santo Domingo - Las Américas</t>
  </si>
  <si>
    <t>Tampa Intl/Santo Domingo - Las Américas</t>
  </si>
  <si>
    <t>Tórtola/Santo Domingo - Las Américas</t>
  </si>
  <si>
    <t>Providenciales/Santiago</t>
  </si>
  <si>
    <t>Fort de France/Santo Domingo - Las Américas</t>
  </si>
  <si>
    <t>Atlanta Intl/Puerto Plata</t>
  </si>
  <si>
    <t>Aruba/Santo Domingo - Las Américas</t>
  </si>
  <si>
    <t>Tucumán/Punta Cana</t>
  </si>
  <si>
    <t>Frankfurt Intl/Santo Domingo - Las Américas</t>
  </si>
  <si>
    <t>Houston - Hobby/Punta Cana</t>
  </si>
  <si>
    <t>Montego Bay - Sangster/La Romana</t>
  </si>
  <si>
    <t>La Habana/Santo Domingo - El Higüero</t>
  </si>
  <si>
    <t>Paris - Orly/Santo Domingo - Las Américas</t>
  </si>
  <si>
    <t>Montreal Intl/La Romana</t>
  </si>
  <si>
    <t>Santo Domingo - Las Américas/Puerto Plata</t>
  </si>
  <si>
    <t>London - Ontario/Punta Cana</t>
  </si>
  <si>
    <t>Boston/Puerto Plata</t>
  </si>
  <si>
    <t>La Habana/Santo Domingo - Las Américas</t>
  </si>
  <si>
    <t>Madrid - Barajas/La Romana</t>
  </si>
  <si>
    <t>Santiago de Cuba/Santo Domingo - El Higüero</t>
  </si>
  <si>
    <t>Puerto Plata/Santo Domingo - Las Américas</t>
  </si>
  <si>
    <t>Verona/La Romana</t>
  </si>
  <si>
    <t>Paris - Charles de Gaulle/Punta Cana</t>
  </si>
  <si>
    <t>Toronto Intl/Samaná - El Catey</t>
  </si>
  <si>
    <t>Aruba/Santo Domingo - El Higüero</t>
  </si>
  <si>
    <t>Cancún/Santo Domingo - Las Américas</t>
  </si>
  <si>
    <t>Saint Thomas/Santo Domingo - Las Américas</t>
  </si>
  <si>
    <t>Saint Marteen/Santo Domingo - El Higüero</t>
  </si>
  <si>
    <t>Curazao/Santo Domingo - El Higüero</t>
  </si>
  <si>
    <t>Saint Johns/Santo Domingo - Las Américas</t>
  </si>
  <si>
    <t>Quebec/Samaná - El Catey</t>
  </si>
  <si>
    <t>Anguila/Santo Domingo - Las Américas</t>
  </si>
  <si>
    <t>Lansing/Punta Cana</t>
  </si>
  <si>
    <t>Bonaire/Santo Domingo - Las Américas</t>
  </si>
  <si>
    <t>San Salvador Intl/Santo Domingo - Las Américas</t>
  </si>
  <si>
    <t>Saint Johns/Punta Cana</t>
  </si>
  <si>
    <t>Ciudad de México/Punta Cana</t>
  </si>
  <si>
    <t>Malpensa/Punta Cana</t>
  </si>
  <si>
    <t>Saint Kitts/Santo Domingo - Las Américas</t>
  </si>
  <si>
    <t>Montego Bay - Sangster/Puerto Plata</t>
  </si>
  <si>
    <t>San Juan - Isla Verde/Puerto Plata</t>
  </si>
  <si>
    <t>Milwaukee/Punta Cana</t>
  </si>
  <si>
    <t>Montego Bay - Sangster/Punta Cana</t>
  </si>
  <si>
    <t>Santo Domingo - Las Américas/Punta Cana</t>
  </si>
  <si>
    <t>Hamilton/Punta Cana</t>
  </si>
  <si>
    <t>Toronto Intl/La Romana</t>
  </si>
  <si>
    <t>Salt Lake/Punta Cana</t>
  </si>
  <si>
    <t>Buffalo/Punta Cana</t>
  </si>
  <si>
    <t>Barcelona - El Prat/Punta Cana</t>
  </si>
  <si>
    <t>Lisboa - Portela/Samaná - El Catey</t>
  </si>
  <si>
    <t>Chattanooga/Santo Domingo - Las Américas</t>
  </si>
  <si>
    <t>Georgetown/Santo Domingo - Las Américas</t>
  </si>
  <si>
    <t>Punta Cana/Santo Domingo - Las Américas</t>
  </si>
  <si>
    <t>Manta/Punta Cana</t>
  </si>
  <si>
    <t>Punta Cana/Santiago</t>
  </si>
  <si>
    <t>Panamá Pacífico/Punta Cana</t>
  </si>
  <si>
    <t>San Juan - Isla Verde/Santo Domingo - El Higüero</t>
  </si>
  <si>
    <t>Buenos Aires - Aeroparque/Punta Cana</t>
  </si>
  <si>
    <t>Opa-locka/Santo Domingo - El Higüero</t>
  </si>
  <si>
    <t>Santiago de Cuba/Santo Domingo - Las Américas</t>
  </si>
  <si>
    <t>Medellín - Rio Negro/Santo Domingo - El Higüero</t>
  </si>
  <si>
    <t>Opa-locka/Punta Cana</t>
  </si>
  <si>
    <t>San Juan - Isla Verde/La Romana</t>
  </si>
  <si>
    <t>Opa-locka/La Romana</t>
  </si>
  <si>
    <t>Providenciales/Santo Domingo - El Higüero</t>
  </si>
  <si>
    <t>San Juan - Isla Grande/La Romana</t>
  </si>
  <si>
    <t>Orlando Intl/Santo Domingo - El Higüero</t>
  </si>
  <si>
    <t>Orlando Intl/Puerto Plata</t>
  </si>
  <si>
    <t>Gillies Bay/Punta Cana</t>
  </si>
  <si>
    <t>La Aurora/Santo Domingo - El Higüero</t>
  </si>
  <si>
    <t>Teterboro/Santo Domingo - El Higüero</t>
  </si>
  <si>
    <t>Savannah/Santo Domingo - El Higüero</t>
  </si>
  <si>
    <t>Hartford/Samaná - El Catey</t>
  </si>
  <si>
    <t>Puerto Principe/Santo Domingo - El Higüero</t>
  </si>
  <si>
    <t>Grand Cayman/Santo Domingo - El Higüero</t>
  </si>
  <si>
    <t>Opa-locka/Santo Domingo - Las Américas</t>
  </si>
  <si>
    <t>Boston/Santo Domingo - El Higüero</t>
  </si>
  <si>
    <t>Charleston AFB/La Romana</t>
  </si>
  <si>
    <t>Aruba/La Romana</t>
  </si>
  <si>
    <t>Saint Johns/Santo Domingo - El Higüero</t>
  </si>
  <si>
    <t>Fort Lauderdale Intl/Santo Domingo - El Higüero</t>
  </si>
  <si>
    <t>Jacksonville Intl/Punta Cana</t>
  </si>
  <si>
    <t>Tulsa/Puerto Plata</t>
  </si>
  <si>
    <t>George Town - Exuma/Punta Cana</t>
  </si>
  <si>
    <t>Aiken/La Romana</t>
  </si>
  <si>
    <t>Curazao/La Romana</t>
  </si>
  <si>
    <t>Islip/Punta Cana</t>
  </si>
  <si>
    <t>Kingston Intl/Santo Domingo - El Higüero</t>
  </si>
  <si>
    <t>Sarasota/La Romana</t>
  </si>
  <si>
    <t>Santiago de Compostela/Punta Cana</t>
  </si>
  <si>
    <t>St. Croix/Puerto Plata</t>
  </si>
  <si>
    <t>Windsor/Punta Cana</t>
  </si>
  <si>
    <t>Miami - Executive/Punta Cana</t>
  </si>
  <si>
    <t>Manassas/Santo Domingo - El Higüero</t>
  </si>
  <si>
    <t>Chicago - DuPage/Punta Cana</t>
  </si>
  <si>
    <t>Chicago - DuPage/La Romana</t>
  </si>
  <si>
    <t>Gainesville - Regional/Punta Cana</t>
  </si>
  <si>
    <t>Otros/Santiago</t>
  </si>
  <si>
    <t>Nassau Intl/Santo Domingo - El Higüero</t>
  </si>
  <si>
    <t>San Antonio Intl/La Romana</t>
  </si>
  <si>
    <t>Orlando Intl/La Romana</t>
  </si>
  <si>
    <t>White Plains/Samaná - El Catey</t>
  </si>
  <si>
    <t>Dallas - Love Field/La Romana</t>
  </si>
  <si>
    <t>Milano - Linate/La Romana</t>
  </si>
  <si>
    <t>Panamá City - Marcos A Gelabert/La Romana</t>
  </si>
  <si>
    <t>Stuart/Punta Cana</t>
  </si>
  <si>
    <t>Atlanta - DeKalb/Punta Cana</t>
  </si>
  <si>
    <t>Trenton - New Jersey/Punta Cana</t>
  </si>
  <si>
    <t>Fort Lauderdale - Executive/Punta Cana</t>
  </si>
  <si>
    <t>Gustavia/Punta Cana</t>
  </si>
  <si>
    <t>Fort Lauderdale Intl/Puerto Plata</t>
  </si>
  <si>
    <t>Tocumen/La Romana</t>
  </si>
  <si>
    <t>Fort Myers - Southwest Florida/Punta Cana</t>
  </si>
  <si>
    <t>Long Beach/La Romana</t>
  </si>
  <si>
    <t>Lihue/Puerto Plata</t>
  </si>
  <si>
    <t>Anguila/Samaná - El Catey</t>
  </si>
  <si>
    <t>Savannah/Punta Cana</t>
  </si>
  <si>
    <t>Toluca/La Romana</t>
  </si>
  <si>
    <t>Veracruz/Santo Domingo - El Higüero</t>
  </si>
  <si>
    <t>Gustavia/Santo Domingo - Las Américas</t>
  </si>
  <si>
    <t>Washington - Dulles/Santo Domingo - El Higüero</t>
  </si>
  <si>
    <t>Tampa Intl/La Romana</t>
  </si>
  <si>
    <t>Fort Lauderdale - Executive/Santo Domingo - Las Américas</t>
  </si>
  <si>
    <t>Addis Ababa/Puerto Plata</t>
  </si>
  <si>
    <t>Houston - Sugar Land/La Romana</t>
  </si>
  <si>
    <t>Aguadilla/Santiago</t>
  </si>
  <si>
    <t>West Palm Beach Intl/Santo Domingo - Las Américas</t>
  </si>
  <si>
    <t>Fort Lauderdale - Executive/Puerto Plata</t>
  </si>
  <si>
    <t>San Juan - Isla Grande/Punta Cana</t>
  </si>
  <si>
    <t>Indianapolis - Regional/La Romana</t>
  </si>
  <si>
    <t>Toluca/Santo Domingo - El Higüero</t>
  </si>
  <si>
    <t>Maiquetía/Santo Domingo - El Higüero</t>
  </si>
  <si>
    <t>Wilmington - North Carolina/Punta Cana</t>
  </si>
  <si>
    <t>Pointe a Pitre/Santo Domingo - El Higüero</t>
  </si>
  <si>
    <t>Manchester - Ringway/Santo Domingo - Las Américas</t>
  </si>
  <si>
    <t>Vero Beach/Punta Cana</t>
  </si>
  <si>
    <t>Bridgetown/Santo Domingo - El Higüero</t>
  </si>
  <si>
    <t>Cúcuta/La Romana</t>
  </si>
  <si>
    <t>Pisa/La Romana</t>
  </si>
  <si>
    <t>Saint Kitts/Santo Domingo - El Higüero</t>
  </si>
  <si>
    <t>Naples - Florida/La Romana</t>
  </si>
  <si>
    <t>White Plains/Santiago</t>
  </si>
  <si>
    <t>Palma de Mallorca - Son San Juan/Punta Cana</t>
  </si>
  <si>
    <t>Naples - Florida/Punta Cana</t>
  </si>
  <si>
    <t>Bucaramanga/Santo Domingo - El Higüero</t>
  </si>
  <si>
    <t>Grand Turk/Santo Domingo - Las Américas</t>
  </si>
  <si>
    <t>Miami - Executive/La Romana</t>
  </si>
  <si>
    <t>Grand Turk/Santiago</t>
  </si>
  <si>
    <t>Miami - Executive/Puerto Plata</t>
  </si>
  <si>
    <t>Puerto España - Piarco/Santo Domingo - El Higüero</t>
  </si>
  <si>
    <t>Orlando Intl/Samaná - El Catey</t>
  </si>
  <si>
    <t>Geneva/Puerto Plata</t>
  </si>
  <si>
    <t>Bromley/La Romana</t>
  </si>
  <si>
    <t>Fort Lauderdale Intl/La Romana</t>
  </si>
  <si>
    <t>Van Nuys/Samaná - El Catey</t>
  </si>
  <si>
    <t>Anguila/Santo Domingo - El Higüero</t>
  </si>
  <si>
    <t>Laredo/Samaná - El Catey</t>
  </si>
  <si>
    <t>Opa-locka/Santiago</t>
  </si>
  <si>
    <t>West Palm Beach Intl/Puerto Plata</t>
  </si>
  <si>
    <t>Fort Lauderdale - Executive/Santiago</t>
  </si>
  <si>
    <t>Wilmington - North Carolina/Santo Domingo - Las Américas</t>
  </si>
  <si>
    <t>Barranquilla/Santo Domingo - El Higüero</t>
  </si>
  <si>
    <t>New Iberia/La Romana</t>
  </si>
  <si>
    <t>Salzburg/Santo Domingo - Las Américas</t>
  </si>
  <si>
    <t>Tórtola/Santo Domingo - El Higüero</t>
  </si>
  <si>
    <t>Saint Johns/La Romana</t>
  </si>
  <si>
    <t>Manchester - Ringway/Puerto Plata</t>
  </si>
  <si>
    <t>San Sebastian/Santo Domingo - Las Américas</t>
  </si>
  <si>
    <t>Georgetown/Santo Domingo - El Higüero</t>
  </si>
  <si>
    <t>Aruba/Punta Cana</t>
  </si>
  <si>
    <t>Filadelfia/Santo Domingo - El Higüero</t>
  </si>
  <si>
    <t>Istanbul - Ataturk/La Romana</t>
  </si>
  <si>
    <t>Cali/Santo Domingo - El Higüero</t>
  </si>
  <si>
    <t>Tampa Intl/Puerto Plata</t>
  </si>
  <si>
    <t>Atlanta - DeKalb/Santo Domingo - Las Américas</t>
  </si>
  <si>
    <t>Liberia/Punta Cana</t>
  </si>
  <si>
    <t>Grand Turk/Santo Domingo - El Higüero</t>
  </si>
  <si>
    <t>Cozumel/Santo Domingo - Las Américas</t>
  </si>
  <si>
    <t>Morristown/Santo Domingo - Las Américas</t>
  </si>
  <si>
    <t>Wheeling/La Romana</t>
  </si>
  <si>
    <t>San José - Alajuela CR/Samaná - El Catey</t>
  </si>
  <si>
    <t>New Haven/Punta Cana</t>
  </si>
  <si>
    <t>Fort Lauderdale Intl/Samaná - El Catey</t>
  </si>
  <si>
    <t>Curazao/Samaná - El Catey</t>
  </si>
  <si>
    <t>Montego Bay - Sangster/Santo Domingo - Las Américas</t>
  </si>
  <si>
    <t>Cleveland Intl/Santo Domingo - Las Américas</t>
  </si>
  <si>
    <t>Bogotá Intl/La Romana</t>
  </si>
  <si>
    <t>Anguila/Punta Cana</t>
  </si>
  <si>
    <t>Terranova y Labrador/Santo Domingo - El Higüero</t>
  </si>
  <si>
    <t>Sarasota/Santo Domingo - El Higüero</t>
  </si>
  <si>
    <t>Akron/Punta Cana</t>
  </si>
  <si>
    <t>Ocala/Santo Domingo - El Higüero</t>
  </si>
  <si>
    <t>Miami - Executive/Santo Domingo - El Higüero</t>
  </si>
  <si>
    <t>West Palm Beach Intl/Punta Cana</t>
  </si>
  <si>
    <t>Roma - Ciampino/Puerto Plata</t>
  </si>
  <si>
    <t>Cozumel/Santo Domingo - El Higüero</t>
  </si>
  <si>
    <t>Cali/Punta Cana</t>
  </si>
  <si>
    <t>Teterboro/Samaná - El Catey</t>
  </si>
  <si>
    <t>Guayaquil/Santo Domingo - El Higüero</t>
  </si>
  <si>
    <t>Tórtola/Punta Cana</t>
  </si>
  <si>
    <t>Fort Lauderdale - Executive/Santo Domingo - El Higüero</t>
  </si>
  <si>
    <t>Houston - Hobby/Santiago</t>
  </si>
  <si>
    <t>Palma de Mallorca - Son San Juan/Puerto Plata</t>
  </si>
  <si>
    <t>Bartow/Punta Cana</t>
  </si>
  <si>
    <t>Bogotá Intl/Santo Domingo - El Higüero</t>
  </si>
  <si>
    <t>San José - Alajuela CR/Santo Domingo - El Higüero</t>
  </si>
  <si>
    <t>Tampa Intl/Santo Domingo - El Higüero</t>
  </si>
  <si>
    <t>Kingstown - Argyle/Santo Domingo - El Higüero</t>
  </si>
  <si>
    <t>Newark intl/Santo Domingo - El Higüero</t>
  </si>
  <si>
    <t>Bogotá Intl/Samaná - El Catey</t>
  </si>
  <si>
    <t>Teterboro/Santiago</t>
  </si>
  <si>
    <t>San Juan - Isla Verde/Samaná - El Catey</t>
  </si>
  <si>
    <t>Cartagena/Santo Domingo - El Higüero</t>
  </si>
  <si>
    <t>Atlanta - DeKalb/Puerto Plata</t>
  </si>
  <si>
    <t>Los Ángeles/Samaná - El Catey</t>
  </si>
  <si>
    <t>Santiago de Chile/Santo Domingo - El Higüero</t>
  </si>
  <si>
    <t>Orlando Executive/Santo Domingo - El Higüero</t>
  </si>
  <si>
    <t>Myrtle Beach/Santo Domingo - El Higüero</t>
  </si>
  <si>
    <t>Windsor/Puerto Plata</t>
  </si>
  <si>
    <t>West Palm Beach Intl/Santo Domingo - El Higüero</t>
  </si>
  <si>
    <t>Brooksville/Punta Cana</t>
  </si>
  <si>
    <t>Wilmington - North Carolina/Puerto Plata</t>
  </si>
  <si>
    <t>Sao Paulo/Santo Domingo - El Higüero</t>
  </si>
  <si>
    <t>Panamá City - Marcos A Gelabert/Santo Domingo - El Higüero</t>
  </si>
  <si>
    <t>Houston - Hobby/Santo Domingo - El Higüero</t>
  </si>
  <si>
    <t>Brooksville/Santo Domingo - Las Américas</t>
  </si>
  <si>
    <t>Waterloo/Samaná - El Catey</t>
  </si>
  <si>
    <t>Kingstown - Argyle/Punta Cana</t>
  </si>
  <si>
    <t>Opa-locka/Samaná - El Catey</t>
  </si>
  <si>
    <t>Buffalo/La Romana</t>
  </si>
  <si>
    <t>Trois-Rivieres/Punta Cana</t>
  </si>
  <si>
    <t>Frankfurt Intl/La Romana</t>
  </si>
  <si>
    <t>Maiquetía/La Romana</t>
  </si>
  <si>
    <t>Houston - Tomball/Punta Cana</t>
  </si>
  <si>
    <t>Waterloo/Santo Domingo - Las Américas</t>
  </si>
  <si>
    <t>Nassau Intl/La Romana</t>
  </si>
  <si>
    <t>Farmingdale/Puerto Plata</t>
  </si>
  <si>
    <t>Concord/Santo Domingo - Las Américas</t>
  </si>
  <si>
    <t>abr. - jun. 2025</t>
  </si>
  <si>
    <t>Fwx Freedom Ii</t>
  </si>
  <si>
    <t>La Nueva Aerolinea S.A. T/A Wingo</t>
  </si>
  <si>
    <t>Tampa Cargo Sas</t>
  </si>
  <si>
    <t>Azul Linhas Aereas Brasileiras</t>
  </si>
  <si>
    <t>Aeronaves Dominicanas, S.R.L./ Volo Airways Dominicana</t>
  </si>
  <si>
    <t>Dusseldorf Intl/La Romana</t>
  </si>
  <si>
    <t>Nassau Intl/Punta Cana</t>
  </si>
  <si>
    <t>Bridgetown/Santo Domingo - Las Américas</t>
  </si>
  <si>
    <t>St. Petersburg-Clearwater/Punta Cana</t>
  </si>
  <si>
    <t>Fort de France/Santo Domingo - El Higüero</t>
  </si>
  <si>
    <t>Ocho Ríos /Santo Domingo - El Higüero</t>
  </si>
  <si>
    <t>Seattle - Boeing Field/Punta Cana</t>
  </si>
  <si>
    <t>Manaos/Santo Domingo - El Higüero</t>
  </si>
  <si>
    <t>Tocumen/Santo Domingo - El Higüero</t>
  </si>
  <si>
    <t>Santo Domingo - El Higüero/Santo Domingo - Las Américas</t>
  </si>
  <si>
    <t>Santo Domingo - Las Américas/Santiago</t>
  </si>
  <si>
    <t>Varadero/Santo Domingo - El Higüero</t>
  </si>
  <si>
    <t>Santo Domingo - Las Américas/Santo Domingo - Las Américas</t>
  </si>
  <si>
    <t>São José Dos Campos /Punta Cana</t>
  </si>
  <si>
    <t>Castries/Santo Domingo - El Higüero</t>
  </si>
  <si>
    <t>Vieux Fort/Santo Domingo - El Higüero</t>
  </si>
  <si>
    <t>Bagotville/Punta Cana</t>
  </si>
  <si>
    <t>San Juan - Isla Grande/Santo Domingo - El Higüero</t>
  </si>
  <si>
    <t>Grand Cayman/Santo Domingo - Las Américas</t>
  </si>
  <si>
    <t>Comayagua/Santo Domingo - El Higüero</t>
  </si>
  <si>
    <t>San Martín/Santo Domingo - Las Américas</t>
  </si>
  <si>
    <t>Santo Domingo - El Higüero/Santo Domingo - El Higüero</t>
  </si>
  <si>
    <t>Marsh Harbour/Santo Domingo - El Higüero</t>
  </si>
  <si>
    <t>Belize City/Santo Domingo - El Higüero</t>
  </si>
  <si>
    <t>Bridgetown/Punta Cana</t>
  </si>
  <si>
    <t>São José Dos Campos /Santo Domingo - Las Américas</t>
  </si>
  <si>
    <t>West Palm Beach Intl/La Romana</t>
  </si>
  <si>
    <t>Saint Thomas/La Romana</t>
  </si>
  <si>
    <t>Saint Thomas/Santiago</t>
  </si>
  <si>
    <t>George Town - Exuma/Santo Domingo - El Higüero</t>
  </si>
  <si>
    <t>La Romana/Santo Domingo - Las Américas</t>
  </si>
  <si>
    <t>Montreal Intl/Santo Domingo - El Higüero</t>
  </si>
  <si>
    <t>St. Petersburg-Clearwater/La Romana</t>
  </si>
  <si>
    <t>Morristown/Santo Domingo - El Higüero</t>
  </si>
  <si>
    <t>Bridgetown/Puerto Plata</t>
  </si>
  <si>
    <t>Río de Janeiro/Santo Domingo - El Higüero</t>
  </si>
  <si>
    <t>Aguadilla/Santo Domingo - El Higüero</t>
  </si>
  <si>
    <t>Stuart/Santo Domingo - El Higüero</t>
  </si>
  <si>
    <t>Paramaribo/Santo Domingo - El Higüero</t>
  </si>
  <si>
    <t>George Town - Exuma/La Romana</t>
  </si>
  <si>
    <t>Tórtola/La Romana</t>
  </si>
  <si>
    <t>Charlotte - North Carolina/Santo Domingo - Las Américas</t>
  </si>
  <si>
    <t>Vieux Fort/Puerto Plata</t>
  </si>
  <si>
    <t>Madrid - Barajas/Samaná - El Catey</t>
  </si>
  <si>
    <t>George Town - Exuma/Santo Domingo - Las Américas</t>
  </si>
  <si>
    <t>Boca Raton/Santo Domingo - El Higüero</t>
  </si>
  <si>
    <t>Bermuda/Santo Domingo - El Higüero</t>
  </si>
  <si>
    <t>Marigot/Santiago</t>
  </si>
  <si>
    <t>St. George's/Santo Domingo - El Higüero</t>
  </si>
  <si>
    <t>Marigot/Santo Domingo - El Higüero</t>
  </si>
  <si>
    <t>St. Petersburg-Clearwater/Santo Domingo - Las Américas</t>
  </si>
  <si>
    <t>Bucaramanga/Punta Cana</t>
  </si>
  <si>
    <t>Los Ángeles/La Romana</t>
  </si>
  <si>
    <t>Bocas Del Toro/Santo Domingo - El Higüero</t>
  </si>
  <si>
    <t>Saint Thomas/Puerto Plata</t>
  </si>
  <si>
    <t>Lima Intl/Santo Domingo - El Higüero</t>
  </si>
  <si>
    <t>Saint Thomas/Samaná - El Catey</t>
  </si>
  <si>
    <t>Salto/Puerto Plata</t>
  </si>
  <si>
    <t>Tucson Intl /Punta Cana</t>
  </si>
  <si>
    <t>Ponta Delgada/Punta Cana</t>
  </si>
  <si>
    <t>Barranquilla/Punta Cana</t>
  </si>
  <si>
    <t>San José - Alajuela CR/Punta Cana</t>
  </si>
  <si>
    <t>Liberia/Santo Domingo - El Higüero</t>
  </si>
  <si>
    <t>Puerto España - Piarco/Punta Cana</t>
  </si>
  <si>
    <t>Governors Harbour/Punta Cana</t>
  </si>
  <si>
    <t>San Jose Del Cabo/La Romana</t>
  </si>
  <si>
    <t>Brooksville/Puerto Plata</t>
  </si>
  <si>
    <t>San Juan - Isla Grande/Santiago</t>
  </si>
  <si>
    <t>Birmingham - Shuttlesworth/Santo Domingo - Las Américas</t>
  </si>
  <si>
    <t>Anguila/La Romana</t>
  </si>
  <si>
    <t>St. Croix/Punta Cana</t>
  </si>
  <si>
    <t>Canouan Island/Santo Domingo - El Higüero</t>
  </si>
  <si>
    <t>Fort Lauderdale - Executive/La Romana</t>
  </si>
  <si>
    <t>Grand Turk/Puerto Plata</t>
  </si>
  <si>
    <t>La Habana/La Romana</t>
  </si>
  <si>
    <t>Comayagua/Punta Cana</t>
  </si>
  <si>
    <t>Chicago - O'Hare/Santo Domingo - El Higüero</t>
  </si>
  <si>
    <t>San Martín/Punta Cana</t>
  </si>
  <si>
    <t>Midland/Santo Domingo - Las Américas</t>
  </si>
  <si>
    <t>San Salvador Intl/Punta Cana</t>
  </si>
  <si>
    <t>Chicago - Midway/Santo Domingo - El Higüero</t>
  </si>
  <si>
    <t>Houston - Hobby/Santo Domingo - Las Américas</t>
  </si>
  <si>
    <t>Guernsey/Santo Domingo - El Higüero</t>
  </si>
  <si>
    <t>North Eleuthera/Samaná - El Catey</t>
  </si>
  <si>
    <t>Santiago/Punta Cana</t>
  </si>
  <si>
    <t>Charleston AFB/Santo Domingo - El Higüero</t>
  </si>
  <si>
    <t>Santiago/Santo Domingo - El Higüero</t>
  </si>
  <si>
    <t>Ponce/Santo Domingo - El Higüero</t>
  </si>
  <si>
    <t>Santo Domingo - El Higüero/La Romana</t>
  </si>
  <si>
    <t>Portsmouth/Santo Domingo - Las Américas</t>
  </si>
  <si>
    <t>Santo Domingo - El Higüero/Punta Cana</t>
  </si>
  <si>
    <t>Santo Domingo - El Higüero/Samaná - El Catey</t>
  </si>
  <si>
    <t>Vieux Fort/La Romana</t>
  </si>
  <si>
    <t>Santo Domingo - El Higüero/Santiago</t>
  </si>
  <si>
    <t>Chetumal/Santo Domingo - Las Américas</t>
  </si>
  <si>
    <t>Melbourne Intl/Punta Cana</t>
  </si>
  <si>
    <t>Washington - Dulles/La Romana</t>
  </si>
  <si>
    <t>Opa-locka/Puerto Plata</t>
  </si>
  <si>
    <t>Providenciales/Samaná - El Catey</t>
  </si>
  <si>
    <t>Santo Domingo - Las Américas/La Romana</t>
  </si>
  <si>
    <t>Waterloo/Santo Domingo - El Higüero</t>
  </si>
  <si>
    <t>Hamilton/Puerto Plata</t>
  </si>
  <si>
    <t>Watertown/Santiago</t>
  </si>
  <si>
    <t>Merida - Yucatán/Santo Domingo - El Higüero</t>
  </si>
  <si>
    <t>Westhampton Beach/Puerto Plata</t>
  </si>
  <si>
    <t>Chicago - DuPage/Santo Domingo - El Higüero</t>
  </si>
  <si>
    <t>Cayo Coco/Punta Cana</t>
  </si>
  <si>
    <t>Málaga/Santo Domingo - Las Américas</t>
  </si>
  <si>
    <t>Punta Cana/Santo Domingo - El Higüero</t>
  </si>
  <si>
    <t>Freeport/Santo Domingo - El Higüero</t>
  </si>
  <si>
    <t>Kingston Intl/Puerto Plata</t>
  </si>
  <si>
    <t>Worldwide Jet</t>
  </si>
  <si>
    <t>Fly Alliance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</si>
</sst>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??_);_(@_)"/>
    <numFmt numFmtId="166" formatCode="_-* #,##0_-;\-* #,##0_-;_-* &quot;-&quot;??_-;_-@_-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u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18"/>
      <color theme="1"/>
      <name val="Arial"/>
      <family val="2"/>
    </font>
    <font>
      <b/>
      <sz val="20"/>
      <color theme="1"/>
      <name val="Arial"/>
      <family val="2"/>
    </font>
    <font>
      <b/>
      <u/>
      <sz val="16"/>
      <color theme="1"/>
      <name val="Arial"/>
      <family val="2"/>
    </font>
    <font>
      <b/>
      <sz val="24"/>
      <color rgb="FF0000FF"/>
      <name val="Arial"/>
      <family val="2"/>
    </font>
    <font>
      <b/>
      <sz val="14"/>
      <color theme="1"/>
      <name val="Arial"/>
      <family val="2"/>
    </font>
    <font>
      <sz val="14"/>
      <color rgb="FF0000FF"/>
      <name val="Arial"/>
      <family val="2"/>
    </font>
    <font>
      <b/>
      <sz val="14"/>
      <color rgb="FF0000FF"/>
      <name val="Calibri"/>
      <family val="2"/>
      <scheme val="minor"/>
    </font>
    <font>
      <sz val="14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sz val="14"/>
      <color theme="1"/>
      <name val="Arial"/>
      <family val="2"/>
    </font>
    <font>
      <b/>
      <sz val="9"/>
      <color theme="1"/>
      <name val="Arial"/>
      <family val="2"/>
    </font>
    <font>
      <b/>
      <sz val="12"/>
      <color rgb="FF0000FF"/>
      <name val="Calibri"/>
      <family val="2"/>
      <scheme val="minor"/>
    </font>
    <font>
      <sz val="12"/>
      <color rgb="FF0000FF"/>
      <name val="Calibri"/>
      <family val="2"/>
      <scheme val="minor"/>
    </font>
    <font>
      <sz val="24"/>
      <color rgb="FFFF0000"/>
      <name val="Arial"/>
      <family val="2"/>
    </font>
    <font>
      <b/>
      <sz val="8"/>
      <color theme="1"/>
      <name val="Arial"/>
      <family val="2"/>
    </font>
    <font>
      <b/>
      <sz val="11"/>
      <color theme="3"/>
      <name val="Arial"/>
      <family val="2"/>
    </font>
    <font>
      <sz val="11"/>
      <color rgb="FF0000FF"/>
      <name val="Arial"/>
      <family val="2"/>
    </font>
    <font>
      <b/>
      <sz val="12"/>
      <color rgb="FF0000FF"/>
      <name val="Arial"/>
      <family val="2"/>
    </font>
    <font>
      <sz val="12"/>
      <color rgb="FF0000FF"/>
      <name val="Arial"/>
      <family val="2"/>
    </font>
    <font>
      <b/>
      <sz val="10.5"/>
      <color rgb="FF35353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Arial"/>
      <family val="2"/>
    </font>
    <font>
      <b/>
      <sz val="13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u/>
      <sz val="14"/>
      <color theme="1"/>
      <name val="Arial"/>
      <family val="2"/>
    </font>
    <font>
      <b/>
      <sz val="14"/>
      <color theme="3"/>
      <name val="Arial"/>
      <family val="2"/>
    </font>
    <font>
      <b/>
      <sz val="16"/>
      <color theme="1"/>
      <name val="Arial"/>
      <family val="2"/>
    </font>
    <font>
      <b/>
      <u/>
      <sz val="9"/>
      <color theme="10"/>
      <name val="Arial"/>
      <family val="2"/>
    </font>
    <font>
      <b/>
      <sz val="11.5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3"/>
        <bgColor theme="4" tint="0.79998168889431442"/>
      </patternFill>
    </fill>
    <fill>
      <patternFill patternType="solid">
        <fgColor theme="3"/>
        <bgColor theme="0" tint="-0.14999847407452621"/>
      </patternFill>
    </fill>
    <fill>
      <patternFill patternType="solid">
        <fgColor rgb="FF003870"/>
        <bgColor indexed="64"/>
      </patternFill>
    </fill>
  </fills>
  <borders count="5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177">
    <xf numFmtId="0" fontId="0" fillId="0" borderId="0" xfId="0"/>
    <xf numFmtId="0" fontId="0" fillId="2" borderId="0" xfId="0" applyFill="1"/>
    <xf numFmtId="0" fontId="1" fillId="2" borderId="0" xfId="0" applyFont="1" applyFill="1"/>
    <xf numFmtId="0" fontId="1" fillId="2" borderId="0" xfId="0" applyFont="1" applyFill="1" applyAlignment="1">
      <alignment vertical="center"/>
    </xf>
    <xf numFmtId="0" fontId="2" fillId="2" borderId="0" xfId="0" applyFont="1" applyFill="1"/>
    <xf numFmtId="3" fontId="1" fillId="2" borderId="0" xfId="0" applyNumberFormat="1" applyFont="1" applyFill="1"/>
    <xf numFmtId="0" fontId="1" fillId="2" borderId="0" xfId="0" applyFont="1" applyFill="1" applyAlignment="1">
      <alignment horizontal="center"/>
    </xf>
    <xf numFmtId="0" fontId="8" fillId="2" borderId="0" xfId="0" applyFont="1" applyFill="1" applyAlignment="1">
      <alignment vertical="center"/>
    </xf>
    <xf numFmtId="0" fontId="6" fillId="0" borderId="0" xfId="0" applyFont="1"/>
    <xf numFmtId="0" fontId="7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3" fontId="1" fillId="0" borderId="0" xfId="0" applyNumberFormat="1" applyFont="1"/>
    <xf numFmtId="3" fontId="1" fillId="4" borderId="0" xfId="0" applyNumberFormat="1" applyFont="1" applyFill="1"/>
    <xf numFmtId="3" fontId="1" fillId="4" borderId="0" xfId="0" applyNumberFormat="1" applyFont="1" applyFill="1" applyAlignment="1">
      <alignment vertical="center"/>
    </xf>
    <xf numFmtId="0" fontId="9" fillId="2" borderId="0" xfId="0" applyFont="1" applyFill="1" applyAlignment="1">
      <alignment vertical="center"/>
    </xf>
    <xf numFmtId="0" fontId="12" fillId="2" borderId="0" xfId="0" applyFont="1" applyFill="1"/>
    <xf numFmtId="0" fontId="13" fillId="2" borderId="0" xfId="0" applyFont="1" applyFill="1"/>
    <xf numFmtId="0" fontId="14" fillId="2" borderId="0" xfId="0" applyFont="1" applyFill="1"/>
    <xf numFmtId="0" fontId="15" fillId="4" borderId="0" xfId="0" applyFont="1" applyFill="1"/>
    <xf numFmtId="3" fontId="16" fillId="0" borderId="0" xfId="0" applyNumberFormat="1" applyFont="1"/>
    <xf numFmtId="0" fontId="17" fillId="2" borderId="0" xfId="0" applyFont="1" applyFill="1" applyAlignment="1">
      <alignment vertical="center"/>
    </xf>
    <xf numFmtId="0" fontId="10" fillId="2" borderId="4" xfId="0" applyFont="1" applyFill="1" applyBorder="1" applyAlignment="1">
      <alignment vertical="center" wrapText="1"/>
    </xf>
    <xf numFmtId="0" fontId="10" fillId="2" borderId="0" xfId="0" applyFont="1" applyFill="1" applyAlignment="1">
      <alignment vertical="center" wrapText="1"/>
    </xf>
    <xf numFmtId="3" fontId="11" fillId="2" borderId="0" xfId="0" applyNumberFormat="1" applyFont="1" applyFill="1"/>
    <xf numFmtId="0" fontId="1" fillId="2" borderId="0" xfId="0" applyFont="1" applyFill="1" applyAlignment="1">
      <alignment horizontal="right" vertical="center"/>
    </xf>
    <xf numFmtId="0" fontId="5" fillId="0" borderId="0" xfId="0" applyFont="1" applyAlignment="1">
      <alignment horizontal="center" vertical="center" wrapText="1"/>
    </xf>
    <xf numFmtId="166" fontId="5" fillId="0" borderId="0" xfId="2" applyNumberFormat="1" applyFont="1" applyFill="1" applyBorder="1" applyAlignment="1">
      <alignment horizontal="center" vertical="center" wrapText="1"/>
    </xf>
    <xf numFmtId="0" fontId="18" fillId="2" borderId="0" xfId="0" applyFont="1" applyFill="1"/>
    <xf numFmtId="0" fontId="19" fillId="4" borderId="0" xfId="0" applyFont="1" applyFill="1"/>
    <xf numFmtId="0" fontId="20" fillId="0" borderId="0" xfId="0" applyFont="1" applyAlignment="1">
      <alignment vertical="center"/>
    </xf>
    <xf numFmtId="0" fontId="21" fillId="2" borderId="0" xfId="0" applyFont="1" applyFill="1" applyAlignment="1">
      <alignment vertical="center"/>
    </xf>
    <xf numFmtId="3" fontId="11" fillId="2" borderId="0" xfId="0" applyNumberFormat="1" applyFont="1" applyFill="1" applyAlignment="1">
      <alignment horizontal="right"/>
    </xf>
    <xf numFmtId="0" fontId="22" fillId="2" borderId="0" xfId="1" applyFont="1" applyFill="1" applyAlignment="1">
      <alignment horizontal="left"/>
    </xf>
    <xf numFmtId="0" fontId="23" fillId="2" borderId="0" xfId="0" applyFont="1" applyFill="1" applyAlignment="1">
      <alignment horizontal="left"/>
    </xf>
    <xf numFmtId="0" fontId="24" fillId="2" borderId="0" xfId="0" applyFont="1" applyFill="1"/>
    <xf numFmtId="0" fontId="23" fillId="2" borderId="0" xfId="0" applyFont="1" applyFill="1"/>
    <xf numFmtId="0" fontId="23" fillId="4" borderId="0" xfId="0" applyFont="1" applyFill="1"/>
    <xf numFmtId="0" fontId="25" fillId="4" borderId="0" xfId="0" applyFont="1" applyFill="1"/>
    <xf numFmtId="0" fontId="12" fillId="2" borderId="0" xfId="0" applyFont="1" applyFill="1" applyAlignment="1">
      <alignment horizontal="left"/>
    </xf>
    <xf numFmtId="0" fontId="12" fillId="4" borderId="0" xfId="0" applyFont="1" applyFill="1"/>
    <xf numFmtId="0" fontId="1" fillId="0" borderId="0" xfId="0" applyFont="1"/>
    <xf numFmtId="0" fontId="1" fillId="2" borderId="0" xfId="0" applyFont="1" applyFill="1" applyAlignment="1">
      <alignment horizontal="left"/>
    </xf>
    <xf numFmtId="0" fontId="26" fillId="0" borderId="0" xfId="0" applyFont="1" applyAlignment="1">
      <alignment vertical="center"/>
    </xf>
    <xf numFmtId="3" fontId="27" fillId="12" borderId="17" xfId="0" applyNumberFormat="1" applyFont="1" applyFill="1" applyBorder="1" applyAlignment="1">
      <alignment horizontal="center" vertical="center"/>
    </xf>
    <xf numFmtId="3" fontId="27" fillId="12" borderId="18" xfId="0" applyNumberFormat="1" applyFont="1" applyFill="1" applyBorder="1" applyAlignment="1">
      <alignment horizontal="center" vertical="center"/>
    </xf>
    <xf numFmtId="3" fontId="5" fillId="2" borderId="16" xfId="0" applyNumberFormat="1" applyFont="1" applyFill="1" applyBorder="1" applyAlignment="1">
      <alignment horizontal="center" vertical="center"/>
    </xf>
    <xf numFmtId="3" fontId="1" fillId="0" borderId="17" xfId="2" applyNumberFormat="1" applyFont="1" applyBorder="1" applyAlignment="1">
      <alignment vertical="center"/>
    </xf>
    <xf numFmtId="165" fontId="5" fillId="3" borderId="18" xfId="2" applyNumberFormat="1" applyFont="1" applyFill="1" applyBorder="1" applyAlignment="1">
      <alignment vertical="center"/>
    </xf>
    <xf numFmtId="3" fontId="1" fillId="0" borderId="17" xfId="0" applyNumberFormat="1" applyFont="1" applyBorder="1" applyAlignment="1">
      <alignment vertical="center"/>
    </xf>
    <xf numFmtId="3" fontId="5" fillId="7" borderId="19" xfId="0" applyNumberFormat="1" applyFont="1" applyFill="1" applyBorder="1" applyAlignment="1">
      <alignment horizontal="center" vertical="center"/>
    </xf>
    <xf numFmtId="165" fontId="5" fillId="7" borderId="20" xfId="2" applyNumberFormat="1" applyFont="1" applyFill="1" applyBorder="1" applyAlignment="1">
      <alignment vertical="center"/>
    </xf>
    <xf numFmtId="165" fontId="5" fillId="7" borderId="21" xfId="2" applyNumberFormat="1" applyFont="1" applyFill="1" applyBorder="1" applyAlignment="1">
      <alignment vertical="center"/>
    </xf>
    <xf numFmtId="0" fontId="27" fillId="12" borderId="21" xfId="0" applyFont="1" applyFill="1" applyBorder="1" applyAlignment="1">
      <alignment horizontal="center" vertical="center"/>
    </xf>
    <xf numFmtId="0" fontId="5" fillId="2" borderId="37" xfId="0" applyFont="1" applyFill="1" applyBorder="1" applyAlignment="1">
      <alignment horizontal="center" vertical="center"/>
    </xf>
    <xf numFmtId="165" fontId="1" fillId="0" borderId="28" xfId="2" applyNumberFormat="1" applyFont="1" applyBorder="1" applyAlignment="1">
      <alignment vertical="center"/>
    </xf>
    <xf numFmtId="165" fontId="1" fillId="0" borderId="37" xfId="2" applyNumberFormat="1" applyFont="1" applyBorder="1" applyAlignment="1">
      <alignment vertical="center"/>
    </xf>
    <xf numFmtId="165" fontId="5" fillId="3" borderId="32" xfId="2" applyNumberFormat="1" applyFont="1" applyFill="1" applyBorder="1" applyAlignment="1">
      <alignment vertical="center"/>
    </xf>
    <xf numFmtId="0" fontId="5" fillId="2" borderId="25" xfId="0" applyFont="1" applyFill="1" applyBorder="1" applyAlignment="1">
      <alignment horizontal="center" vertical="center"/>
    </xf>
    <xf numFmtId="165" fontId="1" fillId="0" borderId="25" xfId="2" applyNumberFormat="1" applyFont="1" applyBorder="1" applyAlignment="1">
      <alignment vertical="center"/>
    </xf>
    <xf numFmtId="165" fontId="5" fillId="3" borderId="33" xfId="2" applyNumberFormat="1" applyFont="1" applyFill="1" applyBorder="1" applyAlignment="1">
      <alignment vertical="center"/>
    </xf>
    <xf numFmtId="0" fontId="5" fillId="6" borderId="20" xfId="0" applyFont="1" applyFill="1" applyBorder="1" applyAlignment="1">
      <alignment horizontal="center" vertical="center"/>
    </xf>
    <xf numFmtId="165" fontId="5" fillId="6" borderId="20" xfId="2" applyNumberFormat="1" applyFont="1" applyFill="1" applyBorder="1" applyAlignment="1">
      <alignment vertical="center"/>
    </xf>
    <xf numFmtId="165" fontId="5" fillId="6" borderId="21" xfId="2" applyNumberFormat="1" applyFont="1" applyFill="1" applyBorder="1" applyAlignment="1">
      <alignment vertical="center"/>
    </xf>
    <xf numFmtId="165" fontId="5" fillId="3" borderId="13" xfId="2" applyNumberFormat="1" applyFont="1" applyFill="1" applyBorder="1" applyAlignment="1">
      <alignment vertical="center"/>
    </xf>
    <xf numFmtId="165" fontId="5" fillId="6" borderId="20" xfId="0" applyNumberFormat="1" applyFont="1" applyFill="1" applyBorder="1" applyAlignment="1">
      <alignment vertical="center"/>
    </xf>
    <xf numFmtId="165" fontId="5" fillId="6" borderId="18" xfId="2" applyNumberFormat="1" applyFont="1" applyFill="1" applyBorder="1" applyAlignment="1">
      <alignment vertical="center"/>
    </xf>
    <xf numFmtId="165" fontId="5" fillId="8" borderId="23" xfId="2" applyNumberFormat="1" applyFont="1" applyFill="1" applyBorder="1" applyAlignment="1">
      <alignment vertical="center"/>
    </xf>
    <xf numFmtId="165" fontId="5" fillId="8" borderId="24" xfId="2" applyNumberFormat="1" applyFont="1" applyFill="1" applyBorder="1" applyAlignment="1">
      <alignment vertical="center"/>
    </xf>
    <xf numFmtId="165" fontId="27" fillId="12" borderId="5" xfId="2" applyNumberFormat="1" applyFont="1" applyFill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165" fontId="1" fillId="0" borderId="34" xfId="2" applyNumberFormat="1" applyFont="1" applyBorder="1" applyAlignment="1">
      <alignment horizontal="center" vertical="center"/>
    </xf>
    <xf numFmtId="165" fontId="1" fillId="0" borderId="12" xfId="2" applyNumberFormat="1" applyFont="1" applyBorder="1" applyAlignment="1">
      <alignment horizontal="center" vertical="center"/>
    </xf>
    <xf numFmtId="165" fontId="1" fillId="0" borderId="43" xfId="2" applyNumberFormat="1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165" fontId="1" fillId="0" borderId="0" xfId="2" applyNumberFormat="1" applyFont="1" applyBorder="1" applyAlignment="1">
      <alignment horizontal="center" vertical="center"/>
    </xf>
    <xf numFmtId="165" fontId="1" fillId="0" borderId="28" xfId="2" applyNumberFormat="1" applyFont="1" applyBorder="1" applyAlignment="1">
      <alignment horizontal="center" vertical="center"/>
    </xf>
    <xf numFmtId="165" fontId="1" fillId="0" borderId="5" xfId="2" applyNumberFormat="1" applyFont="1" applyBorder="1" applyAlignment="1">
      <alignment horizontal="center" vertical="center"/>
    </xf>
    <xf numFmtId="0" fontId="5" fillId="3" borderId="17" xfId="0" applyFont="1" applyFill="1" applyBorder="1" applyAlignment="1">
      <alignment horizontal="center" vertical="center"/>
    </xf>
    <xf numFmtId="165" fontId="5" fillId="3" borderId="31" xfId="2" applyNumberFormat="1" applyFont="1" applyFill="1" applyBorder="1" applyAlignment="1">
      <alignment horizontal="center" vertical="center"/>
    </xf>
    <xf numFmtId="165" fontId="5" fillId="3" borderId="17" xfId="2" applyNumberFormat="1" applyFont="1" applyFill="1" applyBorder="1" applyAlignment="1">
      <alignment horizontal="center" vertical="center"/>
    </xf>
    <xf numFmtId="165" fontId="5" fillId="3" borderId="48" xfId="2" applyNumberFormat="1" applyFont="1" applyFill="1" applyBorder="1" applyAlignment="1">
      <alignment horizontal="center" vertical="center"/>
    </xf>
    <xf numFmtId="165" fontId="5" fillId="7" borderId="20" xfId="2" applyNumberFormat="1" applyFont="1" applyFill="1" applyBorder="1" applyAlignment="1">
      <alignment horizontal="center" vertical="center"/>
    </xf>
    <xf numFmtId="165" fontId="5" fillId="7" borderId="50" xfId="2" applyNumberFormat="1" applyFont="1" applyFill="1" applyBorder="1" applyAlignment="1">
      <alignment horizontal="center" vertical="center"/>
    </xf>
    <xf numFmtId="165" fontId="5" fillId="7" borderId="51" xfId="2" applyNumberFormat="1" applyFont="1" applyFill="1" applyBorder="1" applyAlignment="1">
      <alignment horizontal="center" vertical="center"/>
    </xf>
    <xf numFmtId="0" fontId="1" fillId="0" borderId="42" xfId="0" applyFont="1" applyBorder="1" applyAlignment="1">
      <alignment horizontal="left"/>
    </xf>
    <xf numFmtId="3" fontId="1" fillId="4" borderId="43" xfId="0" applyNumberFormat="1" applyFont="1" applyFill="1" applyBorder="1" applyAlignment="1">
      <alignment horizontal="right"/>
    </xf>
    <xf numFmtId="0" fontId="1" fillId="0" borderId="4" xfId="0" applyFont="1" applyBorder="1" applyAlignment="1">
      <alignment horizontal="left"/>
    </xf>
    <xf numFmtId="3" fontId="1" fillId="4" borderId="5" xfId="0" applyNumberFormat="1" applyFont="1" applyFill="1" applyBorder="1" applyAlignment="1">
      <alignment horizontal="right"/>
    </xf>
    <xf numFmtId="165" fontId="1" fillId="4" borderId="5" xfId="2" applyNumberFormat="1" applyFont="1" applyFill="1" applyBorder="1" applyAlignment="1">
      <alignment horizontal="right"/>
    </xf>
    <xf numFmtId="0" fontId="5" fillId="9" borderId="44" xfId="0" applyFont="1" applyFill="1" applyBorder="1" applyAlignment="1">
      <alignment horizontal="center" vertical="center" wrapText="1"/>
    </xf>
    <xf numFmtId="166" fontId="5" fillId="9" borderId="24" xfId="2" applyNumberFormat="1" applyFont="1" applyFill="1" applyBorder="1" applyAlignment="1">
      <alignment horizontal="center" vertical="center" wrapText="1"/>
    </xf>
    <xf numFmtId="166" fontId="1" fillId="4" borderId="43" xfId="2" applyNumberFormat="1" applyFont="1" applyFill="1" applyBorder="1" applyAlignment="1">
      <alignment horizontal="right"/>
    </xf>
    <xf numFmtId="166" fontId="1" fillId="4" borderId="5" xfId="2" applyNumberFormat="1" applyFont="1" applyFill="1" applyBorder="1" applyAlignment="1">
      <alignment horizontal="right"/>
    </xf>
    <xf numFmtId="3" fontId="30" fillId="2" borderId="16" xfId="0" applyNumberFormat="1" applyFont="1" applyFill="1" applyBorder="1" applyAlignment="1">
      <alignment horizontal="center" vertical="center"/>
    </xf>
    <xf numFmtId="3" fontId="31" fillId="0" borderId="17" xfId="2" applyNumberFormat="1" applyFont="1" applyBorder="1" applyAlignment="1">
      <alignment vertical="center"/>
    </xf>
    <xf numFmtId="3" fontId="5" fillId="3" borderId="18" xfId="0" applyNumberFormat="1" applyFont="1" applyFill="1" applyBorder="1" applyAlignment="1">
      <alignment vertical="center"/>
    </xf>
    <xf numFmtId="3" fontId="31" fillId="0" borderId="17" xfId="0" applyNumberFormat="1" applyFont="1" applyBorder="1" applyAlignment="1">
      <alignment vertical="center"/>
    </xf>
    <xf numFmtId="3" fontId="30" fillId="7" borderId="19" xfId="0" applyNumberFormat="1" applyFont="1" applyFill="1" applyBorder="1" applyAlignment="1">
      <alignment horizontal="center" vertical="center"/>
    </xf>
    <xf numFmtId="3" fontId="30" fillId="7" borderId="20" xfId="0" applyNumberFormat="1" applyFont="1" applyFill="1" applyBorder="1" applyAlignment="1">
      <alignment vertical="center"/>
    </xf>
    <xf numFmtId="3" fontId="5" fillId="7" borderId="21" xfId="0" applyNumberFormat="1" applyFont="1" applyFill="1" applyBorder="1" applyAlignment="1">
      <alignment vertical="center"/>
    </xf>
    <xf numFmtId="0" fontId="27" fillId="5" borderId="21" xfId="0" applyFont="1" applyFill="1" applyBorder="1" applyAlignment="1">
      <alignment horizontal="center" vertical="center"/>
    </xf>
    <xf numFmtId="165" fontId="27" fillId="12" borderId="0" xfId="2" applyNumberFormat="1" applyFont="1" applyFill="1" applyBorder="1" applyAlignment="1">
      <alignment horizontal="center" vertical="center"/>
    </xf>
    <xf numFmtId="165" fontId="27" fillId="12" borderId="12" xfId="2" applyNumberFormat="1" applyFont="1" applyFill="1" applyBorder="1" applyAlignment="1">
      <alignment horizontal="center" vertical="center"/>
    </xf>
    <xf numFmtId="165" fontId="1" fillId="0" borderId="43" xfId="2" applyNumberFormat="1" applyFont="1" applyBorder="1" applyAlignment="1">
      <alignment horizontal="right" vertical="center"/>
    </xf>
    <xf numFmtId="165" fontId="1" fillId="0" borderId="5" xfId="2" applyNumberFormat="1" applyFont="1" applyBorder="1" applyAlignment="1">
      <alignment horizontal="right" vertical="center"/>
    </xf>
    <xf numFmtId="165" fontId="5" fillId="3" borderId="48" xfId="2" applyNumberFormat="1" applyFont="1" applyFill="1" applyBorder="1" applyAlignment="1">
      <alignment horizontal="right" vertical="center"/>
    </xf>
    <xf numFmtId="165" fontId="5" fillId="7" borderId="20" xfId="2" applyNumberFormat="1" applyFont="1" applyFill="1" applyBorder="1" applyAlignment="1">
      <alignment horizontal="right" vertical="center"/>
    </xf>
    <xf numFmtId="165" fontId="5" fillId="7" borderId="50" xfId="2" applyNumberFormat="1" applyFont="1" applyFill="1" applyBorder="1" applyAlignment="1">
      <alignment horizontal="right" vertical="center"/>
    </xf>
    <xf numFmtId="165" fontId="5" fillId="7" borderId="51" xfId="2" applyNumberFormat="1" applyFont="1" applyFill="1" applyBorder="1" applyAlignment="1">
      <alignment horizontal="right" vertical="center"/>
    </xf>
    <xf numFmtId="165" fontId="1" fillId="4" borderId="43" xfId="2" applyNumberFormat="1" applyFont="1" applyFill="1" applyBorder="1" applyAlignment="1">
      <alignment horizontal="right"/>
    </xf>
    <xf numFmtId="0" fontId="32" fillId="2" borderId="0" xfId="0" applyFont="1" applyFill="1" applyAlignment="1">
      <alignment vertical="center"/>
    </xf>
    <xf numFmtId="0" fontId="35" fillId="2" borderId="0" xfId="1" applyFont="1" applyFill="1" applyAlignment="1">
      <alignment vertical="center"/>
    </xf>
    <xf numFmtId="0" fontId="35" fillId="2" borderId="0" xfId="1" applyFont="1" applyFill="1" applyBorder="1" applyAlignment="1">
      <alignment vertical="center"/>
    </xf>
    <xf numFmtId="3" fontId="35" fillId="2" borderId="0" xfId="1" applyNumberFormat="1" applyFont="1" applyFill="1" applyBorder="1" applyAlignment="1">
      <alignment vertical="center"/>
    </xf>
    <xf numFmtId="0" fontId="35" fillId="2" borderId="0" xfId="1" applyFont="1" applyFill="1"/>
    <xf numFmtId="0" fontId="22" fillId="2" borderId="0" xfId="1" applyFont="1" applyFill="1" applyAlignment="1">
      <alignment horizontal="left"/>
    </xf>
    <xf numFmtId="0" fontId="33" fillId="2" borderId="1" xfId="0" applyFont="1" applyFill="1" applyBorder="1" applyAlignment="1">
      <alignment horizontal="center" vertical="center" wrapText="1"/>
    </xf>
    <xf numFmtId="0" fontId="33" fillId="2" borderId="2" xfId="0" applyFont="1" applyFill="1" applyBorder="1" applyAlignment="1">
      <alignment horizontal="center" vertical="center" wrapText="1"/>
    </xf>
    <xf numFmtId="0" fontId="33" fillId="2" borderId="3" xfId="0" applyFont="1" applyFill="1" applyBorder="1" applyAlignment="1">
      <alignment horizontal="center" vertical="center" wrapText="1"/>
    </xf>
    <xf numFmtId="0" fontId="33" fillId="2" borderId="6" xfId="0" applyFont="1" applyFill="1" applyBorder="1" applyAlignment="1">
      <alignment horizontal="center" vertical="center" wrapText="1"/>
    </xf>
    <xf numFmtId="0" fontId="33" fillId="2" borderId="7" xfId="0" applyFont="1" applyFill="1" applyBorder="1" applyAlignment="1">
      <alignment horizontal="center" vertical="center" wrapText="1"/>
    </xf>
    <xf numFmtId="0" fontId="33" fillId="2" borderId="8" xfId="0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right" vertical="center"/>
    </xf>
    <xf numFmtId="0" fontId="5" fillId="2" borderId="0" xfId="0" applyFont="1" applyFill="1" applyAlignment="1">
      <alignment horizontal="right" vertical="center"/>
    </xf>
    <xf numFmtId="3" fontId="27" fillId="12" borderId="35" xfId="0" applyNumberFormat="1" applyFont="1" applyFill="1" applyBorder="1" applyAlignment="1">
      <alignment horizontal="center" vertical="center"/>
    </xf>
    <xf numFmtId="3" fontId="27" fillId="12" borderId="36" xfId="0" applyNumberFormat="1" applyFont="1" applyFill="1" applyBorder="1" applyAlignment="1">
      <alignment horizontal="center" vertical="center"/>
    </xf>
    <xf numFmtId="0" fontId="27" fillId="12" borderId="27" xfId="0" applyFont="1" applyFill="1" applyBorder="1" applyAlignment="1">
      <alignment horizontal="center" vertical="center"/>
    </xf>
    <xf numFmtId="0" fontId="27" fillId="12" borderId="14" xfId="0" applyFont="1" applyFill="1" applyBorder="1" applyAlignment="1">
      <alignment horizontal="center" vertical="center"/>
    </xf>
    <xf numFmtId="0" fontId="28" fillId="2" borderId="0" xfId="0" applyFont="1" applyFill="1" applyAlignment="1">
      <alignment horizontal="right" vertical="center" wrapText="1"/>
    </xf>
    <xf numFmtId="0" fontId="5" fillId="2" borderId="15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/>
    </xf>
    <xf numFmtId="0" fontId="5" fillId="2" borderId="19" xfId="0" applyFont="1" applyFill="1" applyBorder="1" applyAlignment="1">
      <alignment horizontal="center" vertical="center"/>
    </xf>
    <xf numFmtId="0" fontId="5" fillId="8" borderId="22" xfId="0" applyFont="1" applyFill="1" applyBorder="1" applyAlignment="1">
      <alignment horizontal="center" vertical="center"/>
    </xf>
    <xf numFmtId="0" fontId="5" fillId="8" borderId="23" xfId="0" applyFont="1" applyFill="1" applyBorder="1" applyAlignment="1">
      <alignment horizontal="center" vertical="center"/>
    </xf>
    <xf numFmtId="0" fontId="27" fillId="12" borderId="15" xfId="0" applyFont="1" applyFill="1" applyBorder="1" applyAlignment="1">
      <alignment horizontal="center" vertical="center"/>
    </xf>
    <xf numFmtId="0" fontId="27" fillId="12" borderId="9" xfId="0" applyFont="1" applyFill="1" applyBorder="1" applyAlignment="1">
      <alignment horizontal="center" vertical="center"/>
    </xf>
    <xf numFmtId="0" fontId="27" fillId="12" borderId="19" xfId="0" applyFont="1" applyFill="1" applyBorder="1" applyAlignment="1">
      <alignment horizontal="center" vertical="center"/>
    </xf>
    <xf numFmtId="0" fontId="27" fillId="12" borderId="20" xfId="0" applyFont="1" applyFill="1" applyBorder="1" applyAlignment="1">
      <alignment horizontal="center" vertical="center"/>
    </xf>
    <xf numFmtId="0" fontId="27" fillId="12" borderId="10" xfId="0" applyFont="1" applyFill="1" applyBorder="1" applyAlignment="1">
      <alignment horizontal="center" vertical="center"/>
    </xf>
    <xf numFmtId="0" fontId="5" fillId="4" borderId="36" xfId="0" applyFont="1" applyFill="1" applyBorder="1" applyAlignment="1">
      <alignment horizontal="center" vertical="center"/>
    </xf>
    <xf numFmtId="0" fontId="5" fillId="4" borderId="16" xfId="0" applyFont="1" applyFill="1" applyBorder="1" applyAlignment="1">
      <alignment horizontal="center" vertical="center"/>
    </xf>
    <xf numFmtId="0" fontId="5" fillId="4" borderId="19" xfId="0" applyFont="1" applyFill="1" applyBorder="1" applyAlignment="1">
      <alignment horizontal="center" vertical="center"/>
    </xf>
    <xf numFmtId="0" fontId="5" fillId="7" borderId="40" xfId="0" applyFont="1" applyFill="1" applyBorder="1" applyAlignment="1">
      <alignment horizontal="center" vertical="center"/>
    </xf>
    <xf numFmtId="0" fontId="5" fillId="7" borderId="49" xfId="0" applyFont="1" applyFill="1" applyBorder="1" applyAlignment="1">
      <alignment horizontal="center" vertical="center"/>
    </xf>
    <xf numFmtId="0" fontId="5" fillId="0" borderId="46" xfId="0" applyFont="1" applyBorder="1" applyAlignment="1">
      <alignment horizontal="center" vertical="center"/>
    </xf>
    <xf numFmtId="0" fontId="5" fillId="0" borderId="47" xfId="0" applyFont="1" applyBorder="1" applyAlignment="1">
      <alignment horizontal="center" vertical="center"/>
    </xf>
    <xf numFmtId="0" fontId="5" fillId="0" borderId="36" xfId="0" applyFont="1" applyBorder="1" applyAlignment="1">
      <alignment horizontal="center" vertical="center"/>
    </xf>
    <xf numFmtId="0" fontId="27" fillId="12" borderId="45" xfId="0" applyFont="1" applyFill="1" applyBorder="1" applyAlignment="1">
      <alignment horizontal="center" vertical="center"/>
    </xf>
    <xf numFmtId="0" fontId="27" fillId="12" borderId="42" xfId="0" applyFont="1" applyFill="1" applyBorder="1" applyAlignment="1">
      <alignment horizontal="center" vertical="center"/>
    </xf>
    <xf numFmtId="0" fontId="27" fillId="12" borderId="11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right" vertical="center"/>
    </xf>
    <xf numFmtId="0" fontId="27" fillId="10" borderId="39" xfId="0" applyFont="1" applyFill="1" applyBorder="1" applyAlignment="1">
      <alignment horizontal="center" vertical="center" wrapText="1"/>
    </xf>
    <xf numFmtId="0" fontId="27" fillId="10" borderId="38" xfId="0" applyFont="1" applyFill="1" applyBorder="1" applyAlignment="1">
      <alignment horizontal="center" vertical="center" wrapText="1"/>
    </xf>
    <xf numFmtId="0" fontId="27" fillId="11" borderId="41" xfId="0" applyFont="1" applyFill="1" applyBorder="1" applyAlignment="1">
      <alignment horizontal="center" vertical="center" wrapText="1"/>
    </xf>
    <xf numFmtId="0" fontId="27" fillId="11" borderId="32" xfId="0" applyFont="1" applyFill="1" applyBorder="1" applyAlignment="1">
      <alignment horizontal="center" vertical="center" wrapText="1"/>
    </xf>
    <xf numFmtId="3" fontId="11" fillId="2" borderId="0" xfId="0" applyNumberFormat="1" applyFont="1" applyFill="1" applyAlignment="1">
      <alignment horizontal="right"/>
    </xf>
    <xf numFmtId="3" fontId="29" fillId="2" borderId="0" xfId="0" applyNumberFormat="1" applyFont="1" applyFill="1" applyAlignment="1">
      <alignment horizontal="right"/>
    </xf>
    <xf numFmtId="0" fontId="36" fillId="2" borderId="0" xfId="0" applyFont="1" applyFill="1" applyAlignment="1">
      <alignment horizontal="right" vertical="center" wrapText="1"/>
    </xf>
    <xf numFmtId="3" fontId="27" fillId="12" borderId="15" xfId="0" applyNumberFormat="1" applyFont="1" applyFill="1" applyBorder="1" applyAlignment="1">
      <alignment horizontal="center" vertical="center"/>
    </xf>
    <xf numFmtId="3" fontId="27" fillId="12" borderId="16" xfId="0" applyNumberFormat="1" applyFont="1" applyFill="1" applyBorder="1" applyAlignment="1">
      <alignment horizontal="center" vertical="center"/>
    </xf>
    <xf numFmtId="0" fontId="5" fillId="2" borderId="0" xfId="0" applyFont="1" applyFill="1" applyAlignment="1">
      <alignment horizontal="right" vertical="center" wrapText="1"/>
    </xf>
    <xf numFmtId="0" fontId="27" fillId="5" borderId="15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/>
    </xf>
    <xf numFmtId="0" fontId="27" fillId="5" borderId="19" xfId="0" applyFont="1" applyFill="1" applyBorder="1" applyAlignment="1">
      <alignment horizontal="center" vertical="center"/>
    </xf>
    <xf numFmtId="0" fontId="27" fillId="5" borderId="20" xfId="0" applyFont="1" applyFill="1" applyBorder="1" applyAlignment="1">
      <alignment horizontal="center" vertical="center"/>
    </xf>
    <xf numFmtId="0" fontId="27" fillId="5" borderId="10" xfId="0" applyFont="1" applyFill="1" applyBorder="1" applyAlignment="1">
      <alignment horizontal="center" vertical="center"/>
    </xf>
    <xf numFmtId="0" fontId="28" fillId="2" borderId="0" xfId="0" applyFont="1" applyFill="1" applyAlignment="1">
      <alignment horizontal="right" vertical="center"/>
    </xf>
    <xf numFmtId="0" fontId="27" fillId="12" borderId="30" xfId="0" applyFont="1" applyFill="1" applyBorder="1" applyAlignment="1">
      <alignment horizontal="center" vertical="center"/>
    </xf>
    <xf numFmtId="0" fontId="27" fillId="12" borderId="26" xfId="0" applyFont="1" applyFill="1" applyBorder="1" applyAlignment="1">
      <alignment horizontal="center" vertical="center"/>
    </xf>
    <xf numFmtId="3" fontId="28" fillId="2" borderId="0" xfId="0" applyNumberFormat="1" applyFont="1" applyFill="1" applyAlignment="1">
      <alignment horizontal="right"/>
    </xf>
    <xf numFmtId="0" fontId="27" fillId="10" borderId="1" xfId="0" applyFont="1" applyFill="1" applyBorder="1" applyAlignment="1">
      <alignment horizontal="center" vertical="center" wrapText="1"/>
    </xf>
    <xf numFmtId="0" fontId="27" fillId="10" borderId="4" xfId="0" applyFont="1" applyFill="1" applyBorder="1" applyAlignment="1">
      <alignment horizontal="center" vertical="center" wrapText="1"/>
    </xf>
    <xf numFmtId="0" fontId="27" fillId="11" borderId="3" xfId="0" applyFont="1" applyFill="1" applyBorder="1" applyAlignment="1">
      <alignment horizontal="center" vertical="center" wrapText="1"/>
    </xf>
    <xf numFmtId="0" fontId="27" fillId="11" borderId="5" xfId="0" applyFont="1" applyFill="1" applyBorder="1" applyAlignment="1">
      <alignment horizontal="center" vertical="center" wrapText="1"/>
    </xf>
    <xf numFmtId="3" fontId="28" fillId="2" borderId="0" xfId="0" applyNumberFormat="1" applyFont="1" applyFill="1" applyAlignment="1">
      <alignment horizontal="right" wrapText="1"/>
    </xf>
  </cellXfs>
  <cellStyles count="4">
    <cellStyle name="Hipervínculo" xfId="1" builtinId="8"/>
    <cellStyle name="Millares" xfId="2" builtinId="3"/>
    <cellStyle name="Millares 2" xfId="3" xr:uid="{00000000-0005-0000-0000-000002000000}"/>
    <cellStyle name="Normal" xfId="0" builtinId="0"/>
  </cellStyles>
  <dxfs count="0"/>
  <tableStyles count="0" defaultTableStyle="TableStyleMedium2" defaultPivotStyle="PivotStyleLight16"/>
  <colors>
    <mruColors>
      <color rgb="FF7F7F7F"/>
      <color rgb="FF003870"/>
      <color rgb="FFEF3739"/>
      <color rgb="FF0000FF"/>
      <color rgb="FF009900"/>
      <color rgb="FF00CCFF"/>
      <color rgb="FF1470BC"/>
      <color rgb="FFA50021"/>
      <color rgb="FFFF00FF"/>
      <color rgb="FF78266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2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DO" sz="1200" b="1"/>
              <a:t>TRÁFICO DE PASAJEROS </a:t>
            </a:r>
          </a:p>
          <a:p>
            <a:pPr algn="ctr">
              <a:defRPr sz="1200" b="1"/>
            </a:pPr>
            <a:r>
              <a:rPr lang="es-DO" sz="1200" b="1"/>
              <a:t>DESDE/HACIA LA REP. DOM. </a:t>
            </a:r>
          </a:p>
          <a:p>
            <a:pPr algn="ctr">
              <a:defRPr sz="1200" b="1"/>
            </a:pPr>
            <a:r>
              <a:rPr lang="es-DO" sz="1200" b="1"/>
              <a:t>ABR. - JUN. 2025</a:t>
            </a:r>
          </a:p>
        </c:rich>
      </c:tx>
      <c:layout>
        <c:manualLayout>
          <c:xMode val="edge"/>
          <c:yMode val="edge"/>
          <c:x val="0.26375859960454145"/>
          <c:y val="3.240614403492972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D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387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387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'2.Entradas y Salidas men PAX'!$C$7:$E$7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'2.Entradas y Salidas men PAX'!$C$10:$E$10</c:f>
              <c:numCache>
                <c:formatCode>_(* #,##0_);_(* \(#,##0\);_(* "-"??_);_(@_)</c:formatCode>
                <c:ptCount val="3"/>
                <c:pt idx="0">
                  <c:v>1666204</c:v>
                </c:pt>
                <c:pt idx="1">
                  <c:v>1485324</c:v>
                </c:pt>
                <c:pt idx="2">
                  <c:v>1629688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D0-4FF2-BF11-346897F37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6608496"/>
        <c:axId val="756607184"/>
      </c:barChart>
      <c:catAx>
        <c:axId val="75660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DO"/>
          </a:p>
        </c:txPr>
        <c:crossAx val="756607184"/>
        <c:crosses val="autoZero"/>
        <c:auto val="1"/>
        <c:lblAlgn val="ctr"/>
        <c:lblOffset val="100"/>
        <c:noMultiLvlLbl val="0"/>
      </c:catAx>
      <c:valAx>
        <c:axId val="75660718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out"/>
        <c:minorTickMark val="none"/>
        <c:tickLblPos val="nextTo"/>
        <c:crossAx val="75660849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DO" sz="1200"/>
              <a:t>TRÁFICO DE PASAJEROS DESDE/HACIA </a:t>
            </a:r>
          </a:p>
          <a:p>
            <a:pPr>
              <a:defRPr sz="1200"/>
            </a:pPr>
            <a:r>
              <a:rPr lang="es-DO" sz="1200"/>
              <a:t>LA REP. DOM. POR TIPO DE VUELO </a:t>
            </a:r>
          </a:p>
          <a:p>
            <a:pPr>
              <a:defRPr sz="1200"/>
            </a:pPr>
            <a:r>
              <a:rPr lang="es-DO" sz="1200"/>
              <a:t>ABR. - JUN. 2025</a:t>
            </a:r>
          </a:p>
        </c:rich>
      </c:tx>
      <c:layout>
        <c:manualLayout>
          <c:xMode val="edge"/>
          <c:yMode val="edge"/>
          <c:x val="0.1335045219530399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DO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Regular</c:v>
          </c:tx>
          <c:spPr>
            <a:solidFill>
              <a:srgbClr val="00387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'3.Pasajeros por tipo de vuelos'!$D$6:$F$6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'3.Pasajeros por tipo de vuelos'!$D$9:$F$9</c:f>
              <c:numCache>
                <c:formatCode>_(* #,##0_);_(* \(#,##0\);_(* "-"??_);_(@_)</c:formatCode>
                <c:ptCount val="3"/>
                <c:pt idx="0">
                  <c:v>1622146</c:v>
                </c:pt>
                <c:pt idx="1">
                  <c:v>1435774</c:v>
                </c:pt>
                <c:pt idx="2">
                  <c:v>1553202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30-4922-92A9-924AD38BEA2F}"/>
            </c:ext>
          </c:extLst>
        </c:ser>
        <c:ser>
          <c:idx val="1"/>
          <c:order val="1"/>
          <c:tx>
            <c:v>Chárter</c:v>
          </c:tx>
          <c:spPr>
            <a:solidFill>
              <a:srgbClr val="7F7F7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5173570123792193E-4"/>
                  <c:y val="1.224536674732656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D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30-4922-92A9-924AD38BEA2F}"/>
                </c:ext>
              </c:extLst>
            </c:dLbl>
            <c:dLbl>
              <c:idx val="1"/>
              <c:layout>
                <c:manualLayout>
                  <c:x val="0"/>
                  <c:y val="-1.755450736467321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D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30-4922-92A9-924AD38BEA2F}"/>
                </c:ext>
              </c:extLst>
            </c:dLbl>
            <c:dLbl>
              <c:idx val="2"/>
              <c:layout>
                <c:manualLayout>
                  <c:x val="-8.3062101288894677E-4"/>
                  <c:y val="1.551931424530905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D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30-4922-92A9-924AD38BEA2F}"/>
                </c:ext>
              </c:extLst>
            </c:dLbl>
            <c:dLbl>
              <c:idx val="3"/>
              <c:layout>
                <c:manualLayout>
                  <c:x val="0"/>
                  <c:y val="7.662503054304119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30-4922-92A9-924AD38BEA2F}"/>
                </c:ext>
              </c:extLst>
            </c:dLbl>
            <c:dLbl>
              <c:idx val="4"/>
              <c:layout>
                <c:manualLayout>
                  <c:x val="0"/>
                  <c:y val="6.270003111542998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30-4922-92A9-924AD38BEA2F}"/>
                </c:ext>
              </c:extLst>
            </c:dLbl>
            <c:dLbl>
              <c:idx val="5"/>
              <c:layout>
                <c:manualLayout>
                  <c:x val="0"/>
                  <c:y val="-5.252840080577328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30-4922-92A9-924AD38BEA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'3.Pasajeros por tipo de vuelos'!$D$6:$F$6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'3.Pasajeros por tipo de vuelos'!$D$12:$F$12</c:f>
              <c:numCache>
                <c:formatCode>_(* #,##0_);_(* \(#,##0\);_(* "-"??_);_(@_)</c:formatCode>
                <c:ptCount val="3"/>
                <c:pt idx="0">
                  <c:v>44058</c:v>
                </c:pt>
                <c:pt idx="1">
                  <c:v>49550</c:v>
                </c:pt>
                <c:pt idx="2">
                  <c:v>76486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30-4922-92A9-924AD38BE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79777720"/>
        <c:axId val="479776408"/>
      </c:barChart>
      <c:catAx>
        <c:axId val="479777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DO"/>
          </a:p>
        </c:txPr>
        <c:crossAx val="479776408"/>
        <c:crosses val="autoZero"/>
        <c:auto val="1"/>
        <c:lblAlgn val="ctr"/>
        <c:lblOffset val="100"/>
        <c:noMultiLvlLbl val="0"/>
      </c:catAx>
      <c:valAx>
        <c:axId val="479776408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crossAx val="479777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D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DO" sz="1200" b="1"/>
              <a:t>TRÁFICO DE PASAJEROS DESDE / HACIA  LA REP. DOM.  </a:t>
            </a:r>
          </a:p>
          <a:p>
            <a:pPr>
              <a:defRPr sz="1200" b="1"/>
            </a:pPr>
            <a:r>
              <a:rPr lang="es-DO" sz="1200" b="1"/>
              <a:t>POR</a:t>
            </a:r>
            <a:r>
              <a:rPr lang="es-DO" sz="1200" b="1" baseline="0"/>
              <a:t> AEROPUERTOS ABR</a:t>
            </a:r>
            <a:r>
              <a:rPr lang="es-DO" sz="1200" b="1"/>
              <a:t>. - JUN. 2025</a:t>
            </a:r>
          </a:p>
        </c:rich>
      </c:tx>
      <c:layout>
        <c:manualLayout>
          <c:xMode val="edge"/>
          <c:yMode val="edge"/>
          <c:x val="0.13922077405073488"/>
          <c:y val="3.673813390818388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D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'4. Pasajeros por Aeropuertos'!$B$8:$B$10</c:f>
              <c:strCache>
                <c:ptCount val="1"/>
                <c:pt idx="0">
                  <c:v>Santo Domingo - Las Américas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 Pasajeros por Aeropuertos'!$D$7:$F$7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'4. Pasajeros por Aeropuertos'!$D$10:$F$10</c:f>
              <c:numCache>
                <c:formatCode>_(* #,##0_);_(* \(#,##0\);_(* "-"??_);_(@_)</c:formatCode>
                <c:ptCount val="3"/>
                <c:pt idx="0">
                  <c:v>400358</c:v>
                </c:pt>
                <c:pt idx="1">
                  <c:v>392816</c:v>
                </c:pt>
                <c:pt idx="2">
                  <c:v>436121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2F-4258-B26F-D179CC3DCADE}"/>
            </c:ext>
          </c:extLst>
        </c:ser>
        <c:ser>
          <c:idx val="1"/>
          <c:order val="1"/>
          <c:tx>
            <c:strRef>
              <c:f>'4. Pasajeros por Aeropuertos'!$B$11:$B$13</c:f>
              <c:strCache>
                <c:ptCount val="1"/>
                <c:pt idx="0">
                  <c:v>Punta Cana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 Pasajeros por Aeropuertos'!$D$7:$F$7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'4. Pasajeros por Aeropuertos'!$D$13:$F$13</c:f>
              <c:numCache>
                <c:formatCode>_(* #,##0_);_(* \(#,##0\);_(* "-"??_);_(@_)</c:formatCode>
                <c:ptCount val="3"/>
                <c:pt idx="0">
                  <c:v>975820</c:v>
                </c:pt>
                <c:pt idx="1">
                  <c:v>871181</c:v>
                </c:pt>
                <c:pt idx="2">
                  <c:v>923750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2F-4258-B26F-D179CC3DCADE}"/>
            </c:ext>
          </c:extLst>
        </c:ser>
        <c:ser>
          <c:idx val="2"/>
          <c:order val="2"/>
          <c:tx>
            <c:strRef>
              <c:f>'4. Pasajeros por Aeropuertos'!$B$14:$B$16</c:f>
              <c:strCache>
                <c:ptCount val="1"/>
                <c:pt idx="0">
                  <c:v>Santiago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 Pasajeros por Aeropuertos'!$D$7:$F$7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'4. Pasajeros por Aeropuertos'!$D$16:$F$16</c:f>
              <c:numCache>
                <c:formatCode>_(* #,##0_);_(* \(#,##0\);_(* "-"??_);_(@_)</c:formatCode>
                <c:ptCount val="3"/>
                <c:pt idx="0">
                  <c:v>172474</c:v>
                </c:pt>
                <c:pt idx="1">
                  <c:v>166736</c:v>
                </c:pt>
                <c:pt idx="2">
                  <c:v>201143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2F-4258-B26F-D179CC3DCADE}"/>
            </c:ext>
          </c:extLst>
        </c:ser>
        <c:ser>
          <c:idx val="3"/>
          <c:order val="3"/>
          <c:tx>
            <c:strRef>
              <c:f>'4. Pasajeros por Aeropuertos'!$B$17:$B$19</c:f>
              <c:strCache>
                <c:ptCount val="1"/>
                <c:pt idx="0">
                  <c:v>Puerto Plata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 Pasajeros por Aeropuertos'!$D$7:$F$7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'4. Pasajeros por Aeropuertos'!$D$19:$F$19</c:f>
              <c:numCache>
                <c:formatCode>_(* #,##0_);_(* \(#,##0\);_(* "-"??_);_(@_)</c:formatCode>
                <c:ptCount val="3"/>
                <c:pt idx="0">
                  <c:v>85647</c:v>
                </c:pt>
                <c:pt idx="1">
                  <c:v>35221</c:v>
                </c:pt>
                <c:pt idx="2">
                  <c:v>42349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12F-4258-B26F-D179CC3DCADE}"/>
            </c:ext>
          </c:extLst>
        </c:ser>
        <c:ser>
          <c:idx val="4"/>
          <c:order val="4"/>
          <c:tx>
            <c:strRef>
              <c:f>'4. Pasajeros por Aeropuertos'!$B$20:$B$22</c:f>
              <c:strCache>
                <c:ptCount val="1"/>
                <c:pt idx="0">
                  <c:v>La Romana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 Pasajeros por Aeropuertos'!$D$7:$F$7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'4. Pasajeros por Aeropuertos'!$D$22:$F$22</c:f>
              <c:numCache>
                <c:formatCode>_(* #,##0_);_(* \(#,##0\);_(* "-"??_);_(@_)</c:formatCode>
                <c:ptCount val="3"/>
                <c:pt idx="0">
                  <c:v>19150</c:v>
                </c:pt>
                <c:pt idx="1">
                  <c:v>12090</c:v>
                </c:pt>
                <c:pt idx="2">
                  <c:v>20001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12F-4258-B26F-D179CC3DCADE}"/>
            </c:ext>
          </c:extLst>
        </c:ser>
        <c:ser>
          <c:idx val="5"/>
          <c:order val="5"/>
          <c:tx>
            <c:strRef>
              <c:f>'4. Pasajeros por Aeropuertos'!$B$23:$B$25</c:f>
              <c:strCache>
                <c:ptCount val="1"/>
                <c:pt idx="0">
                  <c:v>Santo Domingo - El Higüero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 Pasajeros por Aeropuertos'!$D$7:$F$7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'4. Pasajeros por Aeropuertos'!$D$25:$F$25</c:f>
              <c:numCache>
                <c:formatCode>_(* #,##0_);_(* \(#,##0\);_(* "-"??_);_(@_)</c:formatCode>
                <c:ptCount val="3"/>
                <c:pt idx="0">
                  <c:v>3165</c:v>
                </c:pt>
                <c:pt idx="1">
                  <c:v>3363</c:v>
                </c:pt>
                <c:pt idx="2">
                  <c:v>3057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12F-4258-B26F-D179CC3DCADE}"/>
            </c:ext>
          </c:extLst>
        </c:ser>
        <c:ser>
          <c:idx val="6"/>
          <c:order val="6"/>
          <c:tx>
            <c:strRef>
              <c:f>'4. Pasajeros por Aeropuertos'!$B$26:$B$28</c:f>
              <c:strCache>
                <c:ptCount val="1"/>
                <c:pt idx="0">
                  <c:v>Samaná - El Catey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 Pasajeros por Aeropuertos'!$D$7:$F$7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'4. Pasajeros por Aeropuertos'!$D$28:$F$28</c:f>
              <c:numCache>
                <c:formatCode>_(* #,##0_);_(* \(#,##0\);_(* "-"??_);_(@_)</c:formatCode>
                <c:ptCount val="3"/>
                <c:pt idx="0">
                  <c:v>9590</c:v>
                </c:pt>
                <c:pt idx="1">
                  <c:v>3917</c:v>
                </c:pt>
                <c:pt idx="2">
                  <c:v>3267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12F-4258-B26F-D179CC3DCAD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697724760"/>
        <c:axId val="697725416"/>
      </c:barChart>
      <c:catAx>
        <c:axId val="6977247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DO"/>
          </a:p>
        </c:txPr>
        <c:crossAx val="697725416"/>
        <c:crosses val="autoZero"/>
        <c:auto val="1"/>
        <c:lblAlgn val="ctr"/>
        <c:lblOffset val="100"/>
        <c:noMultiLvlLbl val="0"/>
      </c:catAx>
      <c:valAx>
        <c:axId val="697725416"/>
        <c:scaling>
          <c:orientation val="minMax"/>
        </c:scaling>
        <c:delete val="1"/>
        <c:axPos val="b"/>
        <c:numFmt formatCode="_(* #,##0_);_(* \(#,##0\);_(* &quot;-&quot;??_);_(@_)" sourceLinked="1"/>
        <c:majorTickMark val="none"/>
        <c:minorTickMark val="none"/>
        <c:tickLblPos val="nextTo"/>
        <c:crossAx val="697724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D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DO" sz="1200" b="1"/>
              <a:t>OPERACIONES DESDE / HACIA </a:t>
            </a:r>
          </a:p>
          <a:p>
            <a:pPr>
              <a:defRPr sz="1200" b="1"/>
            </a:pPr>
            <a:r>
              <a:rPr lang="es-DO" sz="1200" b="1"/>
              <a:t>LA</a:t>
            </a:r>
            <a:r>
              <a:rPr lang="es-DO" sz="1200" b="1" baseline="0"/>
              <a:t> </a:t>
            </a:r>
            <a:r>
              <a:rPr lang="es-DO" sz="1200" b="1"/>
              <a:t>REP. DOM.  ABR. - JUN. 2025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D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387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387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'7. Entradas y Salidas de OPS'!$C$7:$E$7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'7. Entradas y Salidas de OPS'!$C$10:$E$10</c:f>
              <c:numCache>
                <c:formatCode>#,##0</c:formatCode>
                <c:ptCount val="3"/>
                <c:pt idx="0">
                  <c:v>11664</c:v>
                </c:pt>
                <c:pt idx="1">
                  <c:v>10391</c:v>
                </c:pt>
                <c:pt idx="2">
                  <c:v>11406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A0-429D-A69F-F669A43D2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6608496"/>
        <c:axId val="756607184"/>
      </c:barChart>
      <c:catAx>
        <c:axId val="75660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DO"/>
          </a:p>
        </c:txPr>
        <c:crossAx val="756607184"/>
        <c:crosses val="autoZero"/>
        <c:auto val="1"/>
        <c:lblAlgn val="ctr"/>
        <c:lblOffset val="100"/>
        <c:noMultiLvlLbl val="0"/>
      </c:catAx>
      <c:valAx>
        <c:axId val="75660718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crossAx val="75660849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DO" sz="1100"/>
              <a:t>operaciones DESDE/HACIA LA REP. DOM. </a:t>
            </a:r>
          </a:p>
          <a:p>
            <a:pPr>
              <a:defRPr sz="1100"/>
            </a:pPr>
            <a:r>
              <a:rPr lang="es-DO" sz="1100"/>
              <a:t>POR TIPO DE VUELO ABR. - JUN. 2025</a:t>
            </a:r>
          </a:p>
        </c:rich>
      </c:tx>
      <c:layout>
        <c:manualLayout>
          <c:xMode val="edge"/>
          <c:yMode val="edge"/>
          <c:x val="0.137663052282812"/>
          <c:y val="6.488554888417228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DO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Regular</c:v>
          </c:tx>
          <c:spPr>
            <a:solidFill>
              <a:srgbClr val="003870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'3.Pasajeros por tipo de vuelos'!$D$6:$F$6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'8.Operaciones por tipo de vuelo'!$D$10:$F$10</c:f>
              <c:numCache>
                <c:formatCode>_(* #,##0_);_(* \(#,##0\);_(* "-"??_);_(@_)</c:formatCode>
                <c:ptCount val="3"/>
                <c:pt idx="0">
                  <c:v>10978</c:v>
                </c:pt>
                <c:pt idx="1">
                  <c:v>9763</c:v>
                </c:pt>
                <c:pt idx="2">
                  <c:v>10574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FB-4245-819A-097095996517}"/>
            </c:ext>
          </c:extLst>
        </c:ser>
        <c:ser>
          <c:idx val="1"/>
          <c:order val="1"/>
          <c:tx>
            <c:v>Chárter</c:v>
          </c:tx>
          <c:spPr>
            <a:solidFill>
              <a:srgbClr val="7F7F7F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1.5175844495191862E-4"/>
                  <c:y val="-4.22149455600712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FB-4245-819A-097095996517}"/>
                </c:ext>
              </c:extLst>
            </c:dLbl>
            <c:dLbl>
              <c:idx val="1"/>
              <c:layout>
                <c:manualLayout>
                  <c:x val="0"/>
                  <c:y val="-1.75545073646732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FB-4245-819A-097095996517}"/>
                </c:ext>
              </c:extLst>
            </c:dLbl>
            <c:dLbl>
              <c:idx val="2"/>
              <c:layout>
                <c:manualLayout>
                  <c:x val="-8.3063801298875241E-4"/>
                  <c:y val="-1.7303031633770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FB-4245-819A-097095996517}"/>
                </c:ext>
              </c:extLst>
            </c:dLbl>
            <c:dLbl>
              <c:idx val="3"/>
              <c:layout>
                <c:manualLayout>
                  <c:x val="0"/>
                  <c:y val="7.662503054304119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FB-4245-819A-097095996517}"/>
                </c:ext>
              </c:extLst>
            </c:dLbl>
            <c:dLbl>
              <c:idx val="4"/>
              <c:layout>
                <c:manualLayout>
                  <c:x val="0"/>
                  <c:y val="6.270003111542998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FB-4245-819A-097095996517}"/>
                </c:ext>
              </c:extLst>
            </c:dLbl>
            <c:dLbl>
              <c:idx val="5"/>
              <c:layout>
                <c:manualLayout>
                  <c:x val="0"/>
                  <c:y val="-5.252840080577328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FB-4245-819A-0970959965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'3.Pasajeros por tipo de vuelos'!$D$6:$F$6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'8.Operaciones por tipo de vuelo'!$D$13:$F$13</c:f>
              <c:numCache>
                <c:formatCode>_(* #,##0_);_(* \(#,##0\);_(* "-"??_);_(@_)</c:formatCode>
                <c:ptCount val="3"/>
                <c:pt idx="0">
                  <c:v>686</c:v>
                </c:pt>
                <c:pt idx="1">
                  <c:v>628</c:v>
                </c:pt>
                <c:pt idx="2">
                  <c:v>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DFB-4245-819A-097095996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79777720"/>
        <c:axId val="479776408"/>
      </c:barChart>
      <c:catAx>
        <c:axId val="479777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DO"/>
          </a:p>
        </c:txPr>
        <c:crossAx val="479776408"/>
        <c:crosses val="autoZero"/>
        <c:auto val="1"/>
        <c:lblAlgn val="ctr"/>
        <c:lblOffset val="100"/>
        <c:noMultiLvlLbl val="0"/>
      </c:catAx>
      <c:valAx>
        <c:axId val="479776408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crossAx val="479777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D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DO" sz="1100" b="1"/>
              <a:t>OPERACIONES DESDE/HACIA LA REP. DOM. </a:t>
            </a:r>
          </a:p>
          <a:p>
            <a:pPr>
              <a:defRPr sz="1100" b="1"/>
            </a:pPr>
            <a:r>
              <a:rPr lang="es-DO" sz="1100" b="1"/>
              <a:t>POR AEROPUERTOS ABR. - JUN. 2025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D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'9. Operaciones por Aeropuertos'!$B$8:$B$10</c:f>
              <c:strCache>
                <c:ptCount val="1"/>
                <c:pt idx="0">
                  <c:v>Santo Domingo - Las Américas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'9. Operaciones por Aeropuertos'!$D$7:$F$7</c:f>
              <c:strCache>
                <c:ptCount val="3"/>
                <c:pt idx="0">
                  <c:v> Abril </c:v>
                </c:pt>
                <c:pt idx="1">
                  <c:v> Mayo </c:v>
                </c:pt>
                <c:pt idx="2">
                  <c:v> Junio </c:v>
                </c:pt>
              </c:strCache>
            </c:strRef>
          </c:cat>
          <c:val>
            <c:numRef>
              <c:f>'9. Operaciones por Aeropuertos'!$D$10:$F$10</c:f>
              <c:numCache>
                <c:formatCode>_(* #,##0_);_(* \(#,##0\);_(* "-"??_);_(@_)</c:formatCode>
                <c:ptCount val="3"/>
                <c:pt idx="0">
                  <c:v>3048</c:v>
                </c:pt>
                <c:pt idx="1">
                  <c:v>2934</c:v>
                </c:pt>
                <c:pt idx="2">
                  <c:v>3209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52-463E-8FB5-8EA983179378}"/>
            </c:ext>
          </c:extLst>
        </c:ser>
        <c:ser>
          <c:idx val="1"/>
          <c:order val="1"/>
          <c:tx>
            <c:strRef>
              <c:f>'9. Operaciones por Aeropuertos'!$B$11:$B$13</c:f>
              <c:strCache>
                <c:ptCount val="1"/>
                <c:pt idx="0">
                  <c:v>Punta Cana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'9. Operaciones por Aeropuertos'!$D$7:$F$7</c:f>
              <c:strCache>
                <c:ptCount val="3"/>
                <c:pt idx="0">
                  <c:v> Abril </c:v>
                </c:pt>
                <c:pt idx="1">
                  <c:v> Mayo </c:v>
                </c:pt>
                <c:pt idx="2">
                  <c:v> Junio </c:v>
                </c:pt>
              </c:strCache>
            </c:strRef>
          </c:cat>
          <c:val>
            <c:numRef>
              <c:f>'9. Operaciones por Aeropuertos'!$D$13:$F$13</c:f>
              <c:numCache>
                <c:formatCode>_(* #,##0_);_(* \(#,##0\);_(* "-"??_);_(@_)</c:formatCode>
                <c:ptCount val="3"/>
                <c:pt idx="0">
                  <c:v>6211</c:v>
                </c:pt>
                <c:pt idx="1">
                  <c:v>5571</c:v>
                </c:pt>
                <c:pt idx="2">
                  <c:v>6036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52-463E-8FB5-8EA983179378}"/>
            </c:ext>
          </c:extLst>
        </c:ser>
        <c:ser>
          <c:idx val="2"/>
          <c:order val="2"/>
          <c:tx>
            <c:strRef>
              <c:f>'9. Operaciones por Aeropuertos'!$B$14:$B$16</c:f>
              <c:strCache>
                <c:ptCount val="1"/>
                <c:pt idx="0">
                  <c:v>Santiago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'9. Operaciones por Aeropuertos'!$D$7:$F$7</c:f>
              <c:strCache>
                <c:ptCount val="3"/>
                <c:pt idx="0">
                  <c:v> Abril </c:v>
                </c:pt>
                <c:pt idx="1">
                  <c:v> Mayo </c:v>
                </c:pt>
                <c:pt idx="2">
                  <c:v> Junio </c:v>
                </c:pt>
              </c:strCache>
            </c:strRef>
          </c:cat>
          <c:val>
            <c:numRef>
              <c:f>'9. Operaciones por Aeropuertos'!$D$16:$F$16</c:f>
              <c:numCache>
                <c:formatCode>_(* #,##0_);_(* \(#,##0\);_(* "-"??_);_(@_)</c:formatCode>
                <c:ptCount val="3"/>
                <c:pt idx="0">
                  <c:v>1258</c:v>
                </c:pt>
                <c:pt idx="1">
                  <c:v>1193</c:v>
                </c:pt>
                <c:pt idx="2">
                  <c:v>1405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52-463E-8FB5-8EA983179378}"/>
            </c:ext>
          </c:extLst>
        </c:ser>
        <c:ser>
          <c:idx val="3"/>
          <c:order val="3"/>
          <c:tx>
            <c:strRef>
              <c:f>'9. Operaciones por Aeropuertos'!$B$17:$B$19</c:f>
              <c:strCache>
                <c:ptCount val="1"/>
                <c:pt idx="0">
                  <c:v>Puerto Plata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'9. Operaciones por Aeropuertos'!$D$7:$F$7</c:f>
              <c:strCache>
                <c:ptCount val="3"/>
                <c:pt idx="0">
                  <c:v> Abril </c:v>
                </c:pt>
                <c:pt idx="1">
                  <c:v> Mayo </c:v>
                </c:pt>
                <c:pt idx="2">
                  <c:v> Junio </c:v>
                </c:pt>
              </c:strCache>
            </c:strRef>
          </c:cat>
          <c:val>
            <c:numRef>
              <c:f>'9. Operaciones por Aeropuertos'!$D$19:$F$19</c:f>
              <c:numCache>
                <c:formatCode>_(* #,##0_);_(* \(#,##0\);_(* "-"??_);_(@_)</c:formatCode>
                <c:ptCount val="3"/>
                <c:pt idx="0">
                  <c:v>556</c:v>
                </c:pt>
                <c:pt idx="1">
                  <c:v>243</c:v>
                </c:pt>
                <c:pt idx="2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52-463E-8FB5-8EA983179378}"/>
            </c:ext>
          </c:extLst>
        </c:ser>
        <c:ser>
          <c:idx val="4"/>
          <c:order val="4"/>
          <c:tx>
            <c:strRef>
              <c:f>'9. Operaciones por Aeropuertos'!$B$20:$B$22</c:f>
              <c:strCache>
                <c:ptCount val="1"/>
                <c:pt idx="0">
                  <c:v>La Romana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'9. Operaciones por Aeropuertos'!$D$7:$F$7</c:f>
              <c:strCache>
                <c:ptCount val="3"/>
                <c:pt idx="0">
                  <c:v> Abril </c:v>
                </c:pt>
                <c:pt idx="1">
                  <c:v> Mayo </c:v>
                </c:pt>
                <c:pt idx="2">
                  <c:v> Junio </c:v>
                </c:pt>
              </c:strCache>
            </c:strRef>
          </c:cat>
          <c:val>
            <c:numRef>
              <c:f>'9. Operaciones por Aeropuertos'!$D$22:$F$22</c:f>
              <c:numCache>
                <c:formatCode>_(* #,##0_);_(* \(#,##0\);_(* "-"??_);_(@_)</c:formatCode>
                <c:ptCount val="3"/>
                <c:pt idx="0">
                  <c:v>251</c:v>
                </c:pt>
                <c:pt idx="1">
                  <c:v>121</c:v>
                </c:pt>
                <c:pt idx="2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52-463E-8FB5-8EA983179378}"/>
            </c:ext>
          </c:extLst>
        </c:ser>
        <c:ser>
          <c:idx val="5"/>
          <c:order val="5"/>
          <c:tx>
            <c:strRef>
              <c:f>'9. Operaciones por Aeropuertos'!$B$23:$B$25</c:f>
              <c:strCache>
                <c:ptCount val="1"/>
                <c:pt idx="0">
                  <c:v>Santo Domingo - El Higüero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'9. Operaciones por Aeropuertos'!$D$7:$F$7</c:f>
              <c:strCache>
                <c:ptCount val="3"/>
                <c:pt idx="0">
                  <c:v> Abril </c:v>
                </c:pt>
                <c:pt idx="1">
                  <c:v> Mayo </c:v>
                </c:pt>
                <c:pt idx="2">
                  <c:v> Junio </c:v>
                </c:pt>
              </c:strCache>
            </c:strRef>
          </c:cat>
          <c:val>
            <c:numRef>
              <c:f>'9. Operaciones por Aeropuertos'!$D$25:$F$25</c:f>
              <c:numCache>
                <c:formatCode>_(* #,##0_);_(* \(#,##0\);_(* "-"??_);_(@_)</c:formatCode>
                <c:ptCount val="3"/>
                <c:pt idx="0">
                  <c:v>269</c:v>
                </c:pt>
                <c:pt idx="1">
                  <c:v>295</c:v>
                </c:pt>
                <c:pt idx="2">
                  <c:v>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952-463E-8FB5-8EA983179378}"/>
            </c:ext>
          </c:extLst>
        </c:ser>
        <c:ser>
          <c:idx val="6"/>
          <c:order val="6"/>
          <c:tx>
            <c:strRef>
              <c:f>'9. Operaciones por Aeropuertos'!$B$26:$B$28</c:f>
              <c:strCache>
                <c:ptCount val="1"/>
                <c:pt idx="0">
                  <c:v>Samaná - El Catey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'9. Operaciones por Aeropuertos'!$D$7:$F$7</c:f>
              <c:strCache>
                <c:ptCount val="3"/>
                <c:pt idx="0">
                  <c:v> Abril </c:v>
                </c:pt>
                <c:pt idx="1">
                  <c:v> Mayo </c:v>
                </c:pt>
                <c:pt idx="2">
                  <c:v> Junio </c:v>
                </c:pt>
              </c:strCache>
            </c:strRef>
          </c:cat>
          <c:val>
            <c:numRef>
              <c:f>'9. Operaciones por Aeropuertos'!$D$28:$F$28</c:f>
              <c:numCache>
                <c:formatCode>_(* #,##0_);_(* \(#,##0\);_(* "-"??_);_(@_)</c:formatCode>
                <c:ptCount val="3"/>
                <c:pt idx="0">
                  <c:v>71</c:v>
                </c:pt>
                <c:pt idx="1">
                  <c:v>34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952-463E-8FB5-8EA9831793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697724760"/>
        <c:axId val="697725416"/>
      </c:barChart>
      <c:catAx>
        <c:axId val="6977247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DO"/>
          </a:p>
        </c:txPr>
        <c:crossAx val="697725416"/>
        <c:crosses val="autoZero"/>
        <c:auto val="1"/>
        <c:lblAlgn val="ctr"/>
        <c:lblOffset val="100"/>
        <c:noMultiLvlLbl val="0"/>
      </c:catAx>
      <c:valAx>
        <c:axId val="697725416"/>
        <c:scaling>
          <c:orientation val="minMax"/>
        </c:scaling>
        <c:delete val="1"/>
        <c:axPos val="b"/>
        <c:numFmt formatCode="_(* #,##0_);_(* \(#,##0\);_(* &quot;-&quot;??_);_(@_)" sourceLinked="1"/>
        <c:majorTickMark val="none"/>
        <c:minorTickMark val="none"/>
        <c:tickLblPos val="nextTo"/>
        <c:crossAx val="697724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D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100852</xdr:colOff>
      <xdr:row>1</xdr:row>
      <xdr:rowOff>224119</xdr:rowOff>
    </xdr:from>
    <xdr:to>
      <xdr:col>5</xdr:col>
      <xdr:colOff>316965</xdr:colOff>
      <xdr:row>3</xdr:row>
      <xdr:rowOff>289491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2B29B02-547A-4D9A-BBD3-910A4F18A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633" t="30213" r="2580" b="30070"/>
        <a:stretch/>
      </xdr:blipFill>
      <xdr:spPr>
        <a:xfrm>
          <a:off x="862852" y="414619"/>
          <a:ext cx="2782260" cy="64807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</xdr:row>
      <xdr:rowOff>89648</xdr:rowOff>
    </xdr:from>
    <xdr:to>
      <xdr:col>3</xdr:col>
      <xdr:colOff>1431648</xdr:colOff>
      <xdr:row>29</xdr:row>
      <xdr:rowOff>49792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FAFB91E-F5E9-44F7-9A7C-217C17FDB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00" y="5625354"/>
          <a:ext cx="1431648" cy="129364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-1</xdr:rowOff>
    </xdr:from>
    <xdr:to>
      <xdr:col>1</xdr:col>
      <xdr:colOff>2086444</xdr:colOff>
      <xdr:row>3</xdr:row>
      <xdr:rowOff>15352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A5399C4-C949-4A97-9553-2E72AEFC3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633" t="30213" r="2580" b="30070"/>
        <a:stretch/>
      </xdr:blipFill>
      <xdr:spPr>
        <a:xfrm>
          <a:off x="179294" y="235323"/>
          <a:ext cx="2086444" cy="486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44824</xdr:colOff>
      <xdr:row>0</xdr:row>
      <xdr:rowOff>22412</xdr:rowOff>
    </xdr:from>
    <xdr:to>
      <xdr:col>1</xdr:col>
      <xdr:colOff>2131268</xdr:colOff>
      <xdr:row>2</xdr:row>
      <xdr:rowOff>37765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0A68684-DF8D-482A-B996-C676509A9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633" t="30213" r="2580" b="30070"/>
        <a:stretch/>
      </xdr:blipFill>
      <xdr:spPr>
        <a:xfrm>
          <a:off x="224118" y="22412"/>
          <a:ext cx="2086444" cy="486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426771</xdr:colOff>
      <xdr:row>13</xdr:row>
      <xdr:rowOff>221118</xdr:rowOff>
    </xdr:from>
    <xdr:to>
      <xdr:col>5</xdr:col>
      <xdr:colOff>930234</xdr:colOff>
      <xdr:row>29</xdr:row>
      <xdr:rowOff>3711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5CDD5A4-D7FC-411C-A47D-7DBB7ECC4F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44825</xdr:colOff>
      <xdr:row>1</xdr:row>
      <xdr:rowOff>11206</xdr:rowOff>
    </xdr:from>
    <xdr:to>
      <xdr:col>2</xdr:col>
      <xdr:colOff>965857</xdr:colOff>
      <xdr:row>2</xdr:row>
      <xdr:rowOff>239470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61BC5B4-EA0D-4C7F-A982-66CD60B41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2633" t="30213" r="2580" b="30070"/>
        <a:stretch/>
      </xdr:blipFill>
      <xdr:spPr>
        <a:xfrm>
          <a:off x="235325" y="268941"/>
          <a:ext cx="2086444" cy="48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519545</xdr:colOff>
      <xdr:row>18</xdr:row>
      <xdr:rowOff>223031</xdr:rowOff>
    </xdr:from>
    <xdr:to>
      <xdr:col>6</xdr:col>
      <xdr:colOff>554182</xdr:colOff>
      <xdr:row>34</xdr:row>
      <xdr:rowOff>1666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3958966-FBBD-4984-85C3-C36E81754C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89647</xdr:colOff>
      <xdr:row>1</xdr:row>
      <xdr:rowOff>56030</xdr:rowOff>
    </xdr:from>
    <xdr:to>
      <xdr:col>2</xdr:col>
      <xdr:colOff>1100326</xdr:colOff>
      <xdr:row>1</xdr:row>
      <xdr:rowOff>542030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EB6D0E-AE85-40E2-B3EB-016909AB1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2633" t="30213" r="2580" b="30070"/>
        <a:stretch/>
      </xdr:blipFill>
      <xdr:spPr>
        <a:xfrm>
          <a:off x="347382" y="313765"/>
          <a:ext cx="2086444" cy="486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33</xdr:row>
      <xdr:rowOff>54275</xdr:rowOff>
    </xdr:from>
    <xdr:to>
      <xdr:col>6</xdr:col>
      <xdr:colOff>723873</xdr:colOff>
      <xdr:row>62</xdr:row>
      <xdr:rowOff>143689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8D69F70-7BD7-4B59-9DD3-BE1E00A352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44822</xdr:colOff>
      <xdr:row>1</xdr:row>
      <xdr:rowOff>11205</xdr:rowOff>
    </xdr:from>
    <xdr:to>
      <xdr:col>2</xdr:col>
      <xdr:colOff>69384</xdr:colOff>
      <xdr:row>3</xdr:row>
      <xdr:rowOff>26558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42E783B-3612-4131-849E-52CEDFD6C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2633" t="30213" r="2580" b="30070"/>
        <a:stretch/>
      </xdr:blipFill>
      <xdr:spPr>
        <a:xfrm>
          <a:off x="235322" y="246529"/>
          <a:ext cx="2086444" cy="486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56030</xdr:colOff>
      <xdr:row>0</xdr:row>
      <xdr:rowOff>224117</xdr:rowOff>
    </xdr:from>
    <xdr:to>
      <xdr:col>1</xdr:col>
      <xdr:colOff>2142474</xdr:colOff>
      <xdr:row>3</xdr:row>
      <xdr:rowOff>4146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F693EDA-AEF0-4CF3-9169-6615DC37C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633" t="30213" r="2580" b="30070"/>
        <a:stretch/>
      </xdr:blipFill>
      <xdr:spPr>
        <a:xfrm>
          <a:off x="235324" y="224117"/>
          <a:ext cx="2086444" cy="486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212912</xdr:rowOff>
    </xdr:from>
    <xdr:to>
      <xdr:col>1</xdr:col>
      <xdr:colOff>2086444</xdr:colOff>
      <xdr:row>2</xdr:row>
      <xdr:rowOff>228265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394F8B5-C050-4F2A-95E0-B49234F94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633" t="30213" r="2580" b="30070"/>
        <a:stretch/>
      </xdr:blipFill>
      <xdr:spPr>
        <a:xfrm>
          <a:off x="179294" y="212912"/>
          <a:ext cx="2086444" cy="486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231322</xdr:colOff>
      <xdr:row>14</xdr:row>
      <xdr:rowOff>190499</xdr:rowOff>
    </xdr:from>
    <xdr:to>
      <xdr:col>5</xdr:col>
      <xdr:colOff>476250</xdr:colOff>
      <xdr:row>30</xdr:row>
      <xdr:rowOff>122464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AC50B8A-CD0A-4CFA-9706-9D45424319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380999</xdr:colOff>
      <xdr:row>1</xdr:row>
      <xdr:rowOff>0</xdr:rowOff>
    </xdr:from>
    <xdr:to>
      <xdr:col>3</xdr:col>
      <xdr:colOff>203855</xdr:colOff>
      <xdr:row>3</xdr:row>
      <xdr:rowOff>37765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320FA0-BA72-4776-822C-34E4BFA7A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2633" t="30213" r="2580" b="30070"/>
        <a:stretch/>
      </xdr:blipFill>
      <xdr:spPr>
        <a:xfrm>
          <a:off x="380999" y="224118"/>
          <a:ext cx="2086444" cy="486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415637</xdr:colOff>
      <xdr:row>19</xdr:row>
      <xdr:rowOff>121227</xdr:rowOff>
    </xdr:from>
    <xdr:to>
      <xdr:col>6</xdr:col>
      <xdr:colOff>450273</xdr:colOff>
      <xdr:row>36</xdr:row>
      <xdr:rowOff>149678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C7C334F-1580-4D23-82BC-990A182E1B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</xdr:row>
      <xdr:rowOff>0</xdr:rowOff>
    </xdr:from>
    <xdr:to>
      <xdr:col>3</xdr:col>
      <xdr:colOff>24562</xdr:colOff>
      <xdr:row>3</xdr:row>
      <xdr:rowOff>26559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A1D57BE-3159-4A56-9F0F-922D25029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2633" t="30213" r="2580" b="30070"/>
        <a:stretch/>
      </xdr:blipFill>
      <xdr:spPr>
        <a:xfrm>
          <a:off x="313765" y="448235"/>
          <a:ext cx="2086444" cy="486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24595</xdr:colOff>
      <xdr:row>34</xdr:row>
      <xdr:rowOff>27214</xdr:rowOff>
    </xdr:from>
    <xdr:to>
      <xdr:col>7</xdr:col>
      <xdr:colOff>23276</xdr:colOff>
      <xdr:row>64</xdr:row>
      <xdr:rowOff>180952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880B859-EA79-49D5-A80F-C89FB3B902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56030</xdr:colOff>
      <xdr:row>1</xdr:row>
      <xdr:rowOff>22412</xdr:rowOff>
    </xdr:from>
    <xdr:to>
      <xdr:col>2</xdr:col>
      <xdr:colOff>13356</xdr:colOff>
      <xdr:row>2</xdr:row>
      <xdr:rowOff>37765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3C5AB66-B65D-4A95-BF55-FC8C69DA1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2633" t="30213" r="2580" b="30070"/>
        <a:stretch/>
      </xdr:blipFill>
      <xdr:spPr>
        <a:xfrm>
          <a:off x="123265" y="224118"/>
          <a:ext cx="2086444" cy="48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14933-1DB5-480C-BFED-9EC576B808B1}">
  <sheetPr>
    <tabColor rgb="FFFFFF00"/>
    <pageSetUpPr fitToPage="1"/>
  </sheetPr>
  <dimension ref="B2:P22"/>
  <sheetViews>
    <sheetView zoomScale="85" zoomScaleNormal="85" workbookViewId="0">
      <selection activeCell="K1" sqref="K1"/>
    </sheetView>
  </sheetViews>
  <sheetFormatPr baseColWidth="10" defaultColWidth="11.42578125" defaultRowHeight="15" x14ac:dyDescent="0.25"/>
  <cols>
    <col min="1" max="1" width="11.42578125" style="1"/>
    <col min="2" max="2" width="2.42578125" style="1" customWidth="1"/>
    <col min="3" max="3" width="3.42578125" style="1" customWidth="1"/>
    <col min="4" max="4" width="24.7109375" style="1" customWidth="1"/>
    <col min="5" max="6" width="8.140625" style="1" customWidth="1"/>
    <col min="7" max="7" width="12" style="1" customWidth="1"/>
    <col min="8" max="9" width="8.140625" style="1" customWidth="1"/>
    <col min="10" max="10" width="57.5703125" style="1" customWidth="1"/>
    <col min="11" max="11" width="6" style="1" customWidth="1"/>
    <col min="12" max="12" width="20" style="1" customWidth="1"/>
    <col min="13" max="13" width="14.7109375" style="1" customWidth="1"/>
    <col min="14" max="16384" width="11.42578125" style="1"/>
  </cols>
  <sheetData>
    <row r="2" spans="2:16" ht="23.25" x14ac:dyDescent="0.25"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2:16" ht="23.25" x14ac:dyDescent="0.25">
      <c r="B3" s="124" t="s">
        <v>205</v>
      </c>
      <c r="C3" s="124"/>
      <c r="D3" s="124"/>
      <c r="E3" s="124"/>
      <c r="F3" s="124"/>
      <c r="G3" s="124"/>
      <c r="H3" s="124"/>
      <c r="I3" s="124"/>
      <c r="J3" s="124"/>
      <c r="K3" s="9"/>
      <c r="L3" s="9"/>
      <c r="M3" s="9"/>
    </row>
    <row r="4" spans="2:16" ht="23.25" x14ac:dyDescent="0.25">
      <c r="B4" s="124" t="s">
        <v>2</v>
      </c>
      <c r="C4" s="124"/>
      <c r="D4" s="124"/>
      <c r="E4" s="124"/>
      <c r="F4" s="124"/>
      <c r="G4" s="124"/>
      <c r="H4" s="124"/>
      <c r="I4" s="124"/>
      <c r="J4" s="124"/>
      <c r="K4" s="9"/>
      <c r="L4" s="9"/>
      <c r="M4" s="9"/>
    </row>
    <row r="5" spans="2:16" ht="15.75" thickBot="1" x14ac:dyDescent="0.3">
      <c r="B5" s="2"/>
      <c r="C5" s="2"/>
      <c r="D5" s="2"/>
      <c r="E5" s="2"/>
      <c r="F5" s="2"/>
      <c r="G5" s="2"/>
      <c r="H5" s="2"/>
      <c r="I5" s="2"/>
      <c r="J5" s="2"/>
      <c r="K5" s="2"/>
    </row>
    <row r="6" spans="2:16" ht="15" customHeight="1" x14ac:dyDescent="0.25">
      <c r="B6" s="118" t="s">
        <v>26</v>
      </c>
      <c r="C6" s="119"/>
      <c r="D6" s="119"/>
      <c r="E6" s="119"/>
      <c r="F6" s="119"/>
      <c r="G6" s="119"/>
      <c r="H6" s="119"/>
      <c r="I6" s="119"/>
      <c r="J6" s="120"/>
      <c r="K6" s="24"/>
      <c r="L6" s="24"/>
      <c r="M6" s="24"/>
    </row>
    <row r="7" spans="2:16" ht="15.75" customHeight="1" thickBot="1" x14ac:dyDescent="0.3">
      <c r="B7" s="121"/>
      <c r="C7" s="122"/>
      <c r="D7" s="122"/>
      <c r="E7" s="122"/>
      <c r="F7" s="122"/>
      <c r="G7" s="122"/>
      <c r="H7" s="122"/>
      <c r="I7" s="122"/>
      <c r="J7" s="123"/>
      <c r="K7" s="23"/>
      <c r="L7" s="24"/>
      <c r="M7" s="24"/>
    </row>
    <row r="8" spans="2:16" x14ac:dyDescent="0.25">
      <c r="B8" s="2"/>
      <c r="C8" s="2"/>
      <c r="D8" s="2"/>
      <c r="E8" s="2"/>
      <c r="F8" s="2"/>
      <c r="G8" s="2"/>
      <c r="H8" s="2"/>
      <c r="I8" s="2"/>
      <c r="J8" s="2"/>
      <c r="K8" s="2"/>
    </row>
    <row r="9" spans="2:16" ht="38.25" customHeight="1" x14ac:dyDescent="0.25">
      <c r="B9" s="2"/>
      <c r="C9" s="112" t="s">
        <v>1</v>
      </c>
      <c r="D9" s="16"/>
      <c r="E9" s="16"/>
      <c r="F9" s="16"/>
      <c r="G9" s="16"/>
      <c r="H9" s="2"/>
      <c r="I9" s="2"/>
      <c r="J9" s="112" t="s">
        <v>14</v>
      </c>
      <c r="K9" s="4"/>
      <c r="M9" s="16"/>
      <c r="N9" s="16"/>
      <c r="O9" s="16"/>
      <c r="P9" s="16"/>
    </row>
    <row r="10" spans="2:16" s="19" customFormat="1" ht="19.5" customHeight="1" x14ac:dyDescent="0.3">
      <c r="B10" s="17"/>
      <c r="C10" s="117" t="s">
        <v>19</v>
      </c>
      <c r="D10" s="117"/>
      <c r="E10" s="117"/>
      <c r="F10" s="117"/>
      <c r="G10" s="117"/>
      <c r="H10" s="35"/>
      <c r="I10" s="35"/>
      <c r="J10" s="34" t="s">
        <v>20</v>
      </c>
      <c r="K10" s="36"/>
      <c r="L10" s="29"/>
      <c r="M10" s="18"/>
      <c r="N10" s="18"/>
    </row>
    <row r="11" spans="2:16" s="19" customFormat="1" ht="19.5" customHeight="1" x14ac:dyDescent="0.3">
      <c r="B11" s="17"/>
      <c r="C11" s="117" t="s">
        <v>0</v>
      </c>
      <c r="D11" s="117"/>
      <c r="E11" s="117"/>
      <c r="F11" s="117"/>
      <c r="G11" s="117"/>
      <c r="H11" s="35"/>
      <c r="I11" s="37"/>
      <c r="J11" s="34" t="s">
        <v>15</v>
      </c>
      <c r="K11" s="36"/>
      <c r="L11" s="29"/>
      <c r="M11" s="18"/>
      <c r="N11" s="18"/>
    </row>
    <row r="12" spans="2:16" s="19" customFormat="1" ht="19.5" customHeight="1" x14ac:dyDescent="0.3">
      <c r="B12" s="17"/>
      <c r="C12" s="117" t="s">
        <v>22</v>
      </c>
      <c r="D12" s="117"/>
      <c r="E12" s="117"/>
      <c r="F12" s="117"/>
      <c r="G12" s="117"/>
      <c r="H12" s="35"/>
      <c r="I12" s="37"/>
      <c r="J12" s="34" t="s">
        <v>23</v>
      </c>
      <c r="K12" s="36"/>
      <c r="L12" s="29"/>
      <c r="M12" s="18"/>
      <c r="N12" s="18"/>
    </row>
    <row r="13" spans="2:16" s="19" customFormat="1" ht="19.5" customHeight="1" x14ac:dyDescent="0.3">
      <c r="B13" s="17"/>
      <c r="C13" s="117" t="s">
        <v>206</v>
      </c>
      <c r="D13" s="117"/>
      <c r="E13" s="117"/>
      <c r="F13" s="117"/>
      <c r="G13" s="117"/>
      <c r="H13" s="35"/>
      <c r="I13" s="38"/>
      <c r="J13" s="34" t="s">
        <v>208</v>
      </c>
      <c r="K13" s="39"/>
      <c r="L13" s="30"/>
      <c r="M13" s="20"/>
      <c r="N13" s="20"/>
    </row>
    <row r="14" spans="2:16" s="19" customFormat="1" ht="19.5" customHeight="1" x14ac:dyDescent="0.3">
      <c r="B14" s="17"/>
      <c r="C14" s="117" t="s">
        <v>207</v>
      </c>
      <c r="D14" s="117"/>
      <c r="E14" s="117"/>
      <c r="F14" s="117"/>
      <c r="G14" s="117"/>
      <c r="H14" s="35"/>
      <c r="I14" s="38"/>
      <c r="J14" s="34" t="s">
        <v>209</v>
      </c>
      <c r="K14" s="39"/>
      <c r="L14" s="30"/>
      <c r="M14" s="20"/>
      <c r="N14" s="20"/>
    </row>
    <row r="15" spans="2:16" s="19" customFormat="1" ht="19.5" customHeight="1" x14ac:dyDescent="0.3">
      <c r="B15" s="17"/>
      <c r="C15" s="2"/>
      <c r="D15" s="2"/>
      <c r="E15" s="2"/>
      <c r="F15" s="2"/>
      <c r="G15" s="2"/>
      <c r="H15" s="40"/>
      <c r="I15" s="41"/>
      <c r="J15" s="2"/>
      <c r="K15" s="38"/>
      <c r="L15" s="20"/>
      <c r="M15" s="20"/>
      <c r="N15" s="20"/>
    </row>
    <row r="16" spans="2:16" s="19" customFormat="1" ht="19.5" customHeight="1" x14ac:dyDescent="0.3">
      <c r="B16" s="17"/>
      <c r="C16" s="2"/>
      <c r="D16" s="2"/>
      <c r="E16" s="2"/>
      <c r="F16" s="2"/>
      <c r="G16" s="2"/>
      <c r="H16" s="40"/>
      <c r="I16" s="41"/>
      <c r="J16" s="2"/>
      <c r="K16" s="38"/>
      <c r="L16" s="20"/>
      <c r="M16" s="20"/>
      <c r="N16" s="20"/>
    </row>
    <row r="17" spans="2:14" s="19" customFormat="1" ht="19.5" customHeight="1" x14ac:dyDescent="0.3">
      <c r="B17" s="17"/>
      <c r="C17" s="2"/>
      <c r="D17" s="42"/>
      <c r="E17" s="2"/>
      <c r="F17" s="2"/>
      <c r="G17" s="2"/>
      <c r="H17" s="40"/>
      <c r="I17" s="41"/>
      <c r="J17" s="2"/>
      <c r="K17" s="38"/>
      <c r="L17" s="20"/>
      <c r="M17" s="20"/>
      <c r="N17" s="20"/>
    </row>
    <row r="18" spans="2:14" s="19" customFormat="1" ht="19.5" customHeight="1" x14ac:dyDescent="0.3">
      <c r="B18" s="17"/>
      <c r="C18" s="2"/>
      <c r="D18" s="2"/>
      <c r="E18" s="2"/>
      <c r="F18" s="2"/>
      <c r="G18" s="2"/>
      <c r="H18" s="40"/>
      <c r="I18" s="41"/>
      <c r="J18" s="2"/>
      <c r="K18" s="38"/>
      <c r="L18" s="20"/>
      <c r="M18" s="20"/>
      <c r="N18" s="20"/>
    </row>
    <row r="19" spans="2:14" ht="33" customHeight="1" x14ac:dyDescent="0.25">
      <c r="B19" s="2"/>
      <c r="C19" s="2"/>
      <c r="D19" s="2"/>
      <c r="E19" s="2"/>
      <c r="F19" s="2"/>
      <c r="G19" s="2"/>
      <c r="H19" s="2"/>
      <c r="I19" s="2"/>
      <c r="J19" s="2"/>
      <c r="K19" s="2"/>
    </row>
    <row r="20" spans="2:14" x14ac:dyDescent="0.25">
      <c r="B20" s="43"/>
      <c r="C20" s="2"/>
      <c r="D20" s="2"/>
      <c r="E20" s="2"/>
      <c r="F20" s="2"/>
      <c r="G20" s="2"/>
      <c r="H20" s="2"/>
      <c r="I20" s="2"/>
      <c r="J20" s="2"/>
      <c r="K20" s="2"/>
    </row>
    <row r="21" spans="2:14" x14ac:dyDescent="0.25">
      <c r="B21" s="2"/>
      <c r="C21" s="2"/>
      <c r="D21" s="44" t="s">
        <v>36</v>
      </c>
      <c r="E21" s="2"/>
      <c r="F21" s="2"/>
      <c r="G21" s="2"/>
      <c r="H21" s="2"/>
      <c r="I21" s="2"/>
      <c r="J21" s="2"/>
      <c r="K21" s="2"/>
    </row>
    <row r="22" spans="2:14" x14ac:dyDescent="0.25">
      <c r="B22" s="2"/>
      <c r="C22" s="2"/>
      <c r="D22" s="44" t="s">
        <v>37</v>
      </c>
      <c r="E22" s="2"/>
      <c r="F22" s="2"/>
      <c r="G22" s="2"/>
      <c r="H22" s="2"/>
      <c r="I22" s="2"/>
      <c r="J22" s="2"/>
      <c r="K22" s="2"/>
    </row>
  </sheetData>
  <mergeCells count="8">
    <mergeCell ref="C13:G13"/>
    <mergeCell ref="C14:G14"/>
    <mergeCell ref="B6:J7"/>
    <mergeCell ref="B3:J3"/>
    <mergeCell ref="B4:J4"/>
    <mergeCell ref="C10:G10"/>
    <mergeCell ref="C11:G11"/>
    <mergeCell ref="C12:G12"/>
  </mergeCells>
  <hyperlinks>
    <hyperlink ref="C10" location="'Entradas y salidas mensual PAX'!A1" display="Pasajeros por meses" xr:uid="{9F14E8BD-58E2-4ABF-93B7-269E73C68D54}"/>
    <hyperlink ref="C11" location="'Pasajeros por tipo de vuelos'!A1" display="Pasajeros por tipos de vuelos" xr:uid="{45121A0B-62CC-49AC-B2AA-A397B9383220}"/>
    <hyperlink ref="J11" location="'Operaciones por tipo de vuelo'!A1" display="Operaciones  por tipos de vuelos" xr:uid="{30FF6F49-15AE-4B95-A811-562A8AA2F440}"/>
    <hyperlink ref="J10" location="'Entradas y Salidas de OPS'!A1" display="Operaciones  por meses en entradas y salidas" xr:uid="{9EF527B8-AC82-43E1-B894-400053729786}"/>
    <hyperlink ref="C10:G10" location="'Entradas y salidas mensual PAX'!A1" display="Pasajeros por meses en entradas y salidas" xr:uid="{CDEE544E-9BAC-42D2-8974-E30BDBC7DAB1}"/>
    <hyperlink ref="C11:G11" location="'Pasajeros por tipo de vuelos'!A1" display="Pasajeros por tipos de vuelos" xr:uid="{711FBC8C-F992-4DF4-B042-34E7D0E807D0}"/>
    <hyperlink ref="C12:G12" location="'Pasajeros por Aeropuertos'!A1" display="Pasajeros por Aeropuertos" xr:uid="{DC8385B4-7C26-4F8E-B525-C17ED547D63D}"/>
    <hyperlink ref="J12" location="'Operaciones por Aeropuertos'!A1" display="Operaciones por Aéropuertos" xr:uid="{BFEDCBFE-F165-40CC-A31E-F2D5DC85F00A}"/>
    <hyperlink ref="C13:G13" location="'Pax por Aerlinea jul-sep 2021'!A1" display="Pasajeros por Líneas Aéreas  Jul.-Sep. 2021" xr:uid="{9E5804BE-F123-488C-9266-69F3C8F2976E}"/>
    <hyperlink ref="C14:G14" location="'Pax por rutas jul-sep 2021'!A1" display="Pasajeros por Rutas Aéreas Jul.-Sep. 2021" xr:uid="{9C1DC0A0-92B2-4CA1-98A4-F8F118AA2692}"/>
    <hyperlink ref="J13" location="'Ops. por aerolineas Jul-Sep'!A1" display="Operaciones por Líneas Aéreas 2021" xr:uid="{6DF9BA37-9B16-4940-94EF-FD8BF8E74EB9}"/>
    <hyperlink ref="J14" location="'Ops por Rutas  '!A1" display="Operaciones por Rutas Aéreas 2021" xr:uid="{63ED4EE1-26D3-4292-9DFF-17F8B4DB1AC7}"/>
  </hyperlinks>
  <printOptions horizontalCentered="1"/>
  <pageMargins left="0.23622047244094491" right="0.23622047244094491" top="0.74803149606299213" bottom="0.74803149606299213" header="0.31496062992125984" footer="0.31496062992125984"/>
  <pageSetup scale="46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70C0"/>
    <pageSetUpPr fitToPage="1"/>
  </sheetPr>
  <dimension ref="B2:I176"/>
  <sheetViews>
    <sheetView showGridLines="0" zoomScale="85" zoomScaleNormal="85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D1" sqref="D1"/>
    </sheetView>
  </sheetViews>
  <sheetFormatPr baseColWidth="10" defaultColWidth="11.42578125" defaultRowHeight="18.75" customHeight="1" x14ac:dyDescent="0.25"/>
  <cols>
    <col min="1" max="1" width="2.7109375" style="13" customWidth="1"/>
    <col min="2" max="2" width="62.42578125" style="13" bestFit="1" customWidth="1"/>
    <col min="3" max="3" width="11.42578125" style="13"/>
    <col min="4" max="9" width="10.7109375" customWidth="1"/>
    <col min="10" max="16384" width="11.42578125" style="13"/>
  </cols>
  <sheetData>
    <row r="2" spans="2:9" s="5" customFormat="1" ht="18.75" customHeight="1" x14ac:dyDescent="0.25">
      <c r="D2"/>
      <c r="E2"/>
      <c r="F2"/>
      <c r="G2"/>
      <c r="H2"/>
      <c r="I2"/>
    </row>
    <row r="3" spans="2:9" s="5" customFormat="1" ht="18.75" customHeight="1" x14ac:dyDescent="0.25">
      <c r="B3" s="171" t="s">
        <v>30</v>
      </c>
      <c r="C3" s="171"/>
      <c r="D3" s="25"/>
      <c r="E3"/>
      <c r="F3"/>
      <c r="G3"/>
      <c r="H3"/>
      <c r="I3"/>
    </row>
    <row r="4" spans="2:9" ht="18.75" customHeight="1" thickBot="1" x14ac:dyDescent="0.3">
      <c r="B4" s="115" t="s">
        <v>12</v>
      </c>
    </row>
    <row r="5" spans="2:9" s="15" customFormat="1" ht="18.75" customHeight="1" x14ac:dyDescent="0.25">
      <c r="B5" s="153" t="s">
        <v>21</v>
      </c>
      <c r="C5" s="155" t="s">
        <v>595</v>
      </c>
      <c r="D5"/>
      <c r="E5"/>
      <c r="F5"/>
      <c r="G5"/>
      <c r="H5"/>
      <c r="I5"/>
    </row>
    <row r="6" spans="2:9" s="15" customFormat="1" ht="18.75" customHeight="1" x14ac:dyDescent="0.25">
      <c r="B6" s="154"/>
      <c r="C6" s="156"/>
      <c r="D6"/>
      <c r="E6"/>
      <c r="F6"/>
      <c r="G6"/>
      <c r="H6"/>
      <c r="I6"/>
    </row>
    <row r="7" spans="2:9" s="14" customFormat="1" ht="18.75" customHeight="1" x14ac:dyDescent="0.25">
      <c r="B7" s="86" t="s">
        <v>38</v>
      </c>
      <c r="C7" s="111">
        <v>6845</v>
      </c>
      <c r="D7"/>
      <c r="E7"/>
      <c r="F7"/>
      <c r="G7"/>
      <c r="H7"/>
      <c r="I7"/>
    </row>
    <row r="8" spans="2:9" s="14" customFormat="1" ht="18.75" customHeight="1" x14ac:dyDescent="0.25">
      <c r="B8" s="88" t="s">
        <v>39</v>
      </c>
      <c r="C8" s="90">
        <v>3564</v>
      </c>
      <c r="D8"/>
      <c r="E8"/>
      <c r="F8"/>
      <c r="G8"/>
      <c r="H8"/>
      <c r="I8"/>
    </row>
    <row r="9" spans="2:9" s="14" customFormat="1" ht="18.75" customHeight="1" x14ac:dyDescent="0.25">
      <c r="B9" s="88" t="s">
        <v>46</v>
      </c>
      <c r="C9" s="90">
        <v>2572</v>
      </c>
      <c r="D9"/>
      <c r="E9"/>
      <c r="F9"/>
      <c r="G9"/>
      <c r="H9"/>
      <c r="I9"/>
    </row>
    <row r="10" spans="2:9" s="14" customFormat="1" ht="18.75" customHeight="1" x14ac:dyDescent="0.25">
      <c r="B10" s="88" t="s">
        <v>40</v>
      </c>
      <c r="C10" s="90">
        <v>2293</v>
      </c>
      <c r="D10"/>
      <c r="E10"/>
      <c r="F10"/>
      <c r="G10"/>
      <c r="H10"/>
      <c r="I10"/>
    </row>
    <row r="11" spans="2:9" s="14" customFormat="1" ht="18.75" customHeight="1" x14ac:dyDescent="0.25">
      <c r="B11" s="88" t="s">
        <v>44</v>
      </c>
      <c r="C11" s="90">
        <v>2249</v>
      </c>
      <c r="D11"/>
      <c r="E11"/>
      <c r="F11"/>
      <c r="G11"/>
      <c r="H11"/>
      <c r="I11"/>
    </row>
    <row r="12" spans="2:9" s="14" customFormat="1" ht="18.75" customHeight="1" x14ac:dyDescent="0.25">
      <c r="B12" s="88" t="s">
        <v>42</v>
      </c>
      <c r="C12" s="90">
        <v>2165</v>
      </c>
      <c r="D12"/>
      <c r="E12"/>
      <c r="F12"/>
      <c r="G12"/>
      <c r="H12"/>
      <c r="I12"/>
    </row>
    <row r="13" spans="2:9" s="14" customFormat="1" ht="18.75" customHeight="1" x14ac:dyDescent="0.25">
      <c r="B13" s="88" t="s">
        <v>49</v>
      </c>
      <c r="C13" s="90">
        <v>1492</v>
      </c>
      <c r="D13"/>
      <c r="E13"/>
      <c r="F13"/>
      <c r="G13"/>
      <c r="H13"/>
      <c r="I13"/>
    </row>
    <row r="14" spans="2:9" s="14" customFormat="1" ht="18.75" customHeight="1" x14ac:dyDescent="0.25">
      <c r="B14" s="88" t="s">
        <v>41</v>
      </c>
      <c r="C14" s="90">
        <v>959</v>
      </c>
      <c r="D14"/>
      <c r="E14"/>
      <c r="F14"/>
      <c r="G14"/>
      <c r="H14"/>
      <c r="I14"/>
    </row>
    <row r="15" spans="2:9" s="14" customFormat="1" ht="18.75" customHeight="1" x14ac:dyDescent="0.25">
      <c r="B15" s="88" t="s">
        <v>45</v>
      </c>
      <c r="C15" s="90">
        <v>894</v>
      </c>
      <c r="D15"/>
      <c r="E15"/>
      <c r="F15"/>
      <c r="G15"/>
      <c r="H15"/>
      <c r="I15"/>
    </row>
    <row r="16" spans="2:9" s="14" customFormat="1" ht="18.75" customHeight="1" x14ac:dyDescent="0.25">
      <c r="B16" s="88" t="s">
        <v>48</v>
      </c>
      <c r="C16" s="90">
        <v>884</v>
      </c>
      <c r="D16"/>
      <c r="E16"/>
      <c r="F16"/>
      <c r="G16"/>
      <c r="H16"/>
      <c r="I16"/>
    </row>
    <row r="17" spans="2:9" s="14" customFormat="1" ht="18.75" customHeight="1" x14ac:dyDescent="0.25">
      <c r="B17" s="88" t="s">
        <v>58</v>
      </c>
      <c r="C17" s="90">
        <v>797</v>
      </c>
      <c r="D17"/>
      <c r="E17"/>
      <c r="F17"/>
      <c r="G17"/>
      <c r="H17"/>
      <c r="I17"/>
    </row>
    <row r="18" spans="2:9" s="14" customFormat="1" ht="18.75" customHeight="1" x14ac:dyDescent="0.25">
      <c r="B18" s="88" t="s">
        <v>52</v>
      </c>
      <c r="C18" s="90">
        <v>652</v>
      </c>
      <c r="D18"/>
      <c r="E18"/>
      <c r="F18"/>
      <c r="G18"/>
      <c r="H18"/>
      <c r="I18"/>
    </row>
    <row r="19" spans="2:9" s="14" customFormat="1" ht="18.75" customHeight="1" x14ac:dyDescent="0.25">
      <c r="B19" s="88" t="s">
        <v>47</v>
      </c>
      <c r="C19" s="90">
        <v>558</v>
      </c>
      <c r="D19"/>
      <c r="E19"/>
      <c r="F19"/>
      <c r="G19"/>
      <c r="H19"/>
      <c r="I19"/>
    </row>
    <row r="20" spans="2:9" s="14" customFormat="1" ht="18.75" customHeight="1" x14ac:dyDescent="0.25">
      <c r="B20" s="88" t="s">
        <v>43</v>
      </c>
      <c r="C20" s="90">
        <v>532</v>
      </c>
      <c r="D20"/>
      <c r="E20"/>
      <c r="F20"/>
      <c r="G20"/>
      <c r="H20"/>
      <c r="I20"/>
    </row>
    <row r="21" spans="2:9" s="14" customFormat="1" ht="18.75" customHeight="1" x14ac:dyDescent="0.25">
      <c r="B21" s="88" t="s">
        <v>56</v>
      </c>
      <c r="C21" s="90">
        <v>522</v>
      </c>
      <c r="D21"/>
      <c r="E21"/>
      <c r="F21"/>
      <c r="G21"/>
      <c r="H21"/>
      <c r="I21"/>
    </row>
    <row r="22" spans="2:9" s="14" customFormat="1" ht="18.75" customHeight="1" x14ac:dyDescent="0.25">
      <c r="B22" s="88" t="s">
        <v>184</v>
      </c>
      <c r="C22" s="90">
        <v>498</v>
      </c>
      <c r="D22"/>
      <c r="E22"/>
      <c r="F22"/>
      <c r="G22"/>
      <c r="H22"/>
      <c r="I22"/>
    </row>
    <row r="23" spans="2:9" s="14" customFormat="1" ht="18.75" customHeight="1" x14ac:dyDescent="0.25">
      <c r="B23" s="88" t="s">
        <v>67</v>
      </c>
      <c r="C23" s="90">
        <v>486</v>
      </c>
      <c r="D23"/>
      <c r="E23"/>
      <c r="F23"/>
      <c r="G23"/>
      <c r="H23"/>
      <c r="I23"/>
    </row>
    <row r="24" spans="2:9" s="14" customFormat="1" ht="18.75" customHeight="1" x14ac:dyDescent="0.25">
      <c r="B24" s="88" t="s">
        <v>50</v>
      </c>
      <c r="C24" s="90">
        <v>456</v>
      </c>
      <c r="D24"/>
      <c r="E24"/>
      <c r="F24"/>
      <c r="G24"/>
      <c r="H24"/>
      <c r="I24"/>
    </row>
    <row r="25" spans="2:9" s="14" customFormat="1" ht="18.75" customHeight="1" x14ac:dyDescent="0.25">
      <c r="B25" s="88" t="s">
        <v>69</v>
      </c>
      <c r="C25" s="90">
        <v>452</v>
      </c>
      <c r="D25"/>
      <c r="E25"/>
      <c r="F25"/>
      <c r="G25"/>
      <c r="H25"/>
      <c r="I25"/>
    </row>
    <row r="26" spans="2:9" s="14" customFormat="1" ht="18.75" customHeight="1" x14ac:dyDescent="0.25">
      <c r="B26" s="88" t="s">
        <v>55</v>
      </c>
      <c r="C26" s="90">
        <v>448</v>
      </c>
      <c r="D26"/>
      <c r="E26"/>
      <c r="F26"/>
      <c r="G26"/>
      <c r="H26"/>
      <c r="I26"/>
    </row>
    <row r="27" spans="2:9" s="14" customFormat="1" ht="18.75" customHeight="1" x14ac:dyDescent="0.25">
      <c r="B27" s="88" t="s">
        <v>51</v>
      </c>
      <c r="C27" s="90">
        <v>298</v>
      </c>
      <c r="D27"/>
      <c r="E27"/>
      <c r="F27"/>
      <c r="G27"/>
      <c r="H27"/>
      <c r="I27"/>
    </row>
    <row r="28" spans="2:9" s="14" customFormat="1" ht="18.75" customHeight="1" x14ac:dyDescent="0.25">
      <c r="B28" s="88" t="s">
        <v>59</v>
      </c>
      <c r="C28" s="90">
        <v>264</v>
      </c>
      <c r="D28"/>
      <c r="E28"/>
      <c r="F28"/>
      <c r="G28"/>
      <c r="H28"/>
      <c r="I28"/>
    </row>
    <row r="29" spans="2:9" s="14" customFormat="1" ht="18.75" customHeight="1" x14ac:dyDescent="0.25">
      <c r="B29" s="88" t="s">
        <v>54</v>
      </c>
      <c r="C29" s="90">
        <v>262</v>
      </c>
      <c r="D29"/>
      <c r="E29"/>
      <c r="F29"/>
      <c r="G29"/>
      <c r="H29"/>
      <c r="I29"/>
    </row>
    <row r="30" spans="2:9" s="14" customFormat="1" ht="18.75" customHeight="1" x14ac:dyDescent="0.25">
      <c r="B30" s="88" t="s">
        <v>62</v>
      </c>
      <c r="C30" s="90">
        <v>251</v>
      </c>
      <c r="D30"/>
      <c r="E30"/>
      <c r="F30"/>
      <c r="G30"/>
      <c r="H30"/>
      <c r="I30"/>
    </row>
    <row r="31" spans="2:9" s="14" customFormat="1" ht="18.75" customHeight="1" x14ac:dyDescent="0.25">
      <c r="B31" s="88" t="s">
        <v>57</v>
      </c>
      <c r="C31" s="90">
        <v>230</v>
      </c>
      <c r="D31"/>
      <c r="E31"/>
      <c r="F31"/>
      <c r="G31"/>
      <c r="H31"/>
      <c r="I31"/>
    </row>
    <row r="32" spans="2:9" s="14" customFormat="1" ht="18.75" customHeight="1" x14ac:dyDescent="0.25">
      <c r="B32" s="88" t="s">
        <v>180</v>
      </c>
      <c r="C32" s="90">
        <v>190</v>
      </c>
      <c r="D32"/>
      <c r="E32"/>
      <c r="F32"/>
      <c r="G32"/>
      <c r="H32"/>
      <c r="I32"/>
    </row>
    <row r="33" spans="2:9" s="14" customFormat="1" ht="18.75" customHeight="1" x14ac:dyDescent="0.25">
      <c r="B33" s="88" t="s">
        <v>74</v>
      </c>
      <c r="C33" s="90">
        <v>182</v>
      </c>
      <c r="D33"/>
      <c r="E33"/>
      <c r="F33"/>
      <c r="G33"/>
      <c r="H33"/>
      <c r="I33"/>
    </row>
    <row r="34" spans="2:9" s="14" customFormat="1" ht="18.75" customHeight="1" x14ac:dyDescent="0.25">
      <c r="B34" s="88" t="s">
        <v>177</v>
      </c>
      <c r="C34" s="90">
        <v>178</v>
      </c>
      <c r="D34"/>
      <c r="E34"/>
      <c r="F34"/>
      <c r="G34"/>
      <c r="H34"/>
      <c r="I34"/>
    </row>
    <row r="35" spans="2:9" s="14" customFormat="1" ht="18.75" customHeight="1" x14ac:dyDescent="0.25">
      <c r="B35" s="88" t="s">
        <v>53</v>
      </c>
      <c r="C35" s="90">
        <v>144</v>
      </c>
      <c r="D35"/>
      <c r="E35"/>
      <c r="F35"/>
      <c r="G35"/>
      <c r="H35"/>
      <c r="I35"/>
    </row>
    <row r="36" spans="2:9" s="14" customFormat="1" ht="18.75" customHeight="1" x14ac:dyDescent="0.25">
      <c r="B36" s="88" t="s">
        <v>220</v>
      </c>
      <c r="C36" s="90">
        <v>140</v>
      </c>
      <c r="D36"/>
      <c r="E36"/>
      <c r="F36"/>
      <c r="G36"/>
      <c r="H36"/>
      <c r="I36"/>
    </row>
    <row r="37" spans="2:9" s="14" customFormat="1" ht="18.75" customHeight="1" x14ac:dyDescent="0.25">
      <c r="B37" s="88" t="s">
        <v>72</v>
      </c>
      <c r="C37" s="90">
        <v>129</v>
      </c>
      <c r="D37"/>
      <c r="E37"/>
      <c r="F37"/>
      <c r="G37"/>
      <c r="H37"/>
      <c r="I37"/>
    </row>
    <row r="38" spans="2:9" s="14" customFormat="1" ht="18.75" customHeight="1" x14ac:dyDescent="0.25">
      <c r="B38" s="88" t="s">
        <v>178</v>
      </c>
      <c r="C38" s="90">
        <v>124</v>
      </c>
      <c r="D38"/>
      <c r="E38"/>
      <c r="F38"/>
      <c r="G38"/>
      <c r="H38"/>
      <c r="I38"/>
    </row>
    <row r="39" spans="2:9" s="14" customFormat="1" ht="18.75" customHeight="1" x14ac:dyDescent="0.25">
      <c r="B39" s="88" t="s">
        <v>63</v>
      </c>
      <c r="C39" s="90">
        <v>92</v>
      </c>
      <c r="D39"/>
      <c r="E39"/>
      <c r="F39"/>
      <c r="G39"/>
      <c r="H39"/>
      <c r="I39"/>
    </row>
    <row r="40" spans="2:9" s="14" customFormat="1" ht="18.75" customHeight="1" x14ac:dyDescent="0.25">
      <c r="B40" s="88" t="s">
        <v>68</v>
      </c>
      <c r="C40" s="90">
        <v>90</v>
      </c>
      <c r="D40"/>
      <c r="E40"/>
      <c r="F40"/>
      <c r="G40"/>
      <c r="H40"/>
      <c r="I40"/>
    </row>
    <row r="41" spans="2:9" s="14" customFormat="1" ht="18.75" customHeight="1" x14ac:dyDescent="0.25">
      <c r="B41" s="88" t="s">
        <v>70</v>
      </c>
      <c r="C41" s="90">
        <v>88</v>
      </c>
      <c r="D41"/>
      <c r="E41"/>
      <c r="F41"/>
      <c r="G41"/>
      <c r="H41"/>
      <c r="I41"/>
    </row>
    <row r="42" spans="2:9" s="14" customFormat="1" ht="18.75" customHeight="1" x14ac:dyDescent="0.25">
      <c r="B42" s="88" t="s">
        <v>219</v>
      </c>
      <c r="C42" s="90">
        <v>88</v>
      </c>
      <c r="D42"/>
      <c r="E42"/>
      <c r="F42"/>
      <c r="G42"/>
      <c r="H42"/>
      <c r="I42"/>
    </row>
    <row r="43" spans="2:9" s="14" customFormat="1" ht="18.75" customHeight="1" x14ac:dyDescent="0.25">
      <c r="B43" s="88" t="s">
        <v>181</v>
      </c>
      <c r="C43" s="90">
        <v>86</v>
      </c>
      <c r="D43"/>
      <c r="E43"/>
      <c r="F43"/>
      <c r="G43"/>
      <c r="H43"/>
      <c r="I43"/>
    </row>
    <row r="44" spans="2:9" s="14" customFormat="1" ht="18.75" customHeight="1" x14ac:dyDescent="0.25">
      <c r="B44" s="88" t="s">
        <v>71</v>
      </c>
      <c r="C44" s="90">
        <v>84</v>
      </c>
      <c r="D44"/>
      <c r="E44"/>
      <c r="F44"/>
      <c r="G44"/>
      <c r="H44"/>
      <c r="I44"/>
    </row>
    <row r="45" spans="2:9" s="14" customFormat="1" ht="18.75" customHeight="1" x14ac:dyDescent="0.25">
      <c r="B45" s="88" t="s">
        <v>61</v>
      </c>
      <c r="C45" s="90">
        <v>78</v>
      </c>
      <c r="D45"/>
      <c r="E45"/>
      <c r="F45"/>
      <c r="G45"/>
      <c r="H45"/>
      <c r="I45"/>
    </row>
    <row r="46" spans="2:9" s="14" customFormat="1" ht="18.75" customHeight="1" x14ac:dyDescent="0.25">
      <c r="B46" s="88" t="s">
        <v>73</v>
      </c>
      <c r="C46" s="90">
        <v>71</v>
      </c>
      <c r="D46"/>
      <c r="E46"/>
      <c r="F46"/>
      <c r="G46"/>
      <c r="H46"/>
      <c r="I46"/>
    </row>
    <row r="47" spans="2:9" s="14" customFormat="1" ht="18.75" customHeight="1" x14ac:dyDescent="0.25">
      <c r="B47" s="88" t="s">
        <v>64</v>
      </c>
      <c r="C47" s="90">
        <v>65</v>
      </c>
      <c r="D47"/>
      <c r="E47"/>
      <c r="F47"/>
      <c r="G47"/>
      <c r="H47"/>
      <c r="I47"/>
    </row>
    <row r="48" spans="2:9" s="14" customFormat="1" ht="18.75" customHeight="1" x14ac:dyDescent="0.25">
      <c r="B48" s="88" t="s">
        <v>65</v>
      </c>
      <c r="C48" s="90">
        <v>60</v>
      </c>
      <c r="D48"/>
      <c r="E48"/>
      <c r="F48"/>
      <c r="G48"/>
      <c r="H48"/>
      <c r="I48"/>
    </row>
    <row r="49" spans="2:9" s="14" customFormat="1" ht="18.75" customHeight="1" x14ac:dyDescent="0.25">
      <c r="B49" s="88" t="s">
        <v>76</v>
      </c>
      <c r="C49" s="90">
        <v>58</v>
      </c>
      <c r="D49"/>
      <c r="E49"/>
      <c r="F49"/>
      <c r="G49"/>
      <c r="H49"/>
      <c r="I49"/>
    </row>
    <row r="50" spans="2:9" s="14" customFormat="1" ht="18.75" customHeight="1" x14ac:dyDescent="0.25">
      <c r="B50" s="88" t="s">
        <v>183</v>
      </c>
      <c r="C50" s="90">
        <v>52</v>
      </c>
      <c r="D50"/>
      <c r="E50"/>
      <c r="F50"/>
      <c r="G50"/>
      <c r="H50"/>
      <c r="I50"/>
    </row>
    <row r="51" spans="2:9" s="14" customFormat="1" ht="18.75" customHeight="1" x14ac:dyDescent="0.25">
      <c r="B51" s="88" t="s">
        <v>179</v>
      </c>
      <c r="C51" s="90">
        <v>51</v>
      </c>
      <c r="D51"/>
      <c r="E51"/>
      <c r="F51"/>
      <c r="G51"/>
      <c r="H51"/>
      <c r="I51"/>
    </row>
    <row r="52" spans="2:9" s="14" customFormat="1" ht="18.75" customHeight="1" x14ac:dyDescent="0.25">
      <c r="B52" s="88" t="s">
        <v>66</v>
      </c>
      <c r="C52" s="90">
        <v>50</v>
      </c>
      <c r="D52"/>
      <c r="E52"/>
      <c r="F52"/>
      <c r="G52"/>
      <c r="H52"/>
      <c r="I52"/>
    </row>
    <row r="53" spans="2:9" s="14" customFormat="1" ht="18.75" customHeight="1" x14ac:dyDescent="0.25">
      <c r="B53" s="88" t="s">
        <v>75</v>
      </c>
      <c r="C53" s="90">
        <v>40</v>
      </c>
      <c r="D53"/>
      <c r="E53"/>
      <c r="F53"/>
      <c r="G53"/>
      <c r="H53"/>
      <c r="I53"/>
    </row>
    <row r="54" spans="2:9" s="14" customFormat="1" ht="18.75" customHeight="1" x14ac:dyDescent="0.25">
      <c r="B54" s="88" t="s">
        <v>60</v>
      </c>
      <c r="C54" s="90">
        <v>38</v>
      </c>
      <c r="D54"/>
      <c r="E54"/>
      <c r="F54"/>
      <c r="G54"/>
      <c r="H54"/>
      <c r="I54"/>
    </row>
    <row r="55" spans="2:9" s="14" customFormat="1" ht="18.75" customHeight="1" x14ac:dyDescent="0.25">
      <c r="B55" s="88" t="s">
        <v>221</v>
      </c>
      <c r="C55" s="90">
        <v>34</v>
      </c>
      <c r="D55"/>
      <c r="E55"/>
      <c r="F55"/>
      <c r="G55"/>
      <c r="H55"/>
      <c r="I55"/>
    </row>
    <row r="56" spans="2:9" s="14" customFormat="1" ht="18.75" customHeight="1" x14ac:dyDescent="0.25">
      <c r="B56" s="88" t="s">
        <v>222</v>
      </c>
      <c r="C56" s="90">
        <v>32</v>
      </c>
      <c r="D56"/>
      <c r="E56"/>
      <c r="F56"/>
      <c r="G56"/>
      <c r="H56"/>
      <c r="I56"/>
    </row>
    <row r="57" spans="2:9" s="14" customFormat="1" ht="18.75" customHeight="1" x14ac:dyDescent="0.25">
      <c r="B57" s="88" t="s">
        <v>79</v>
      </c>
      <c r="C57" s="90">
        <v>30</v>
      </c>
      <c r="D57"/>
      <c r="E57"/>
      <c r="F57"/>
      <c r="G57"/>
      <c r="H57"/>
      <c r="I57"/>
    </row>
    <row r="58" spans="2:9" s="14" customFormat="1" ht="18.75" customHeight="1" x14ac:dyDescent="0.25">
      <c r="B58" s="88" t="s">
        <v>77</v>
      </c>
      <c r="C58" s="90">
        <v>28</v>
      </c>
      <c r="D58"/>
      <c r="E58"/>
      <c r="F58"/>
      <c r="G58"/>
      <c r="H58"/>
      <c r="I58"/>
    </row>
    <row r="59" spans="2:9" s="14" customFormat="1" ht="18.75" customHeight="1" x14ac:dyDescent="0.25">
      <c r="B59" s="88" t="s">
        <v>97</v>
      </c>
      <c r="C59" s="90">
        <v>22</v>
      </c>
      <c r="D59"/>
      <c r="E59"/>
      <c r="F59"/>
      <c r="G59"/>
      <c r="H59"/>
      <c r="I59"/>
    </row>
    <row r="60" spans="2:9" s="14" customFormat="1" ht="18.75" customHeight="1" x14ac:dyDescent="0.25">
      <c r="B60" s="88" t="s">
        <v>82</v>
      </c>
      <c r="C60" s="90">
        <v>21</v>
      </c>
      <c r="D60"/>
      <c r="E60"/>
      <c r="F60"/>
      <c r="G60"/>
      <c r="H60"/>
      <c r="I60"/>
    </row>
    <row r="61" spans="2:9" s="14" customFormat="1" ht="18.75" customHeight="1" x14ac:dyDescent="0.25">
      <c r="B61" s="88" t="s">
        <v>81</v>
      </c>
      <c r="C61" s="90">
        <v>20</v>
      </c>
      <c r="D61"/>
      <c r="E61"/>
      <c r="F61"/>
      <c r="G61"/>
      <c r="H61"/>
      <c r="I61"/>
    </row>
    <row r="62" spans="2:9" s="14" customFormat="1" ht="18.75" customHeight="1" x14ac:dyDescent="0.25">
      <c r="B62" s="88" t="s">
        <v>83</v>
      </c>
      <c r="C62" s="90">
        <v>15</v>
      </c>
      <c r="D62"/>
      <c r="E62"/>
      <c r="F62"/>
      <c r="G62"/>
      <c r="H62"/>
      <c r="I62"/>
    </row>
    <row r="63" spans="2:9" s="14" customFormat="1" ht="18.75" customHeight="1" x14ac:dyDescent="0.25">
      <c r="B63" s="88" t="s">
        <v>241</v>
      </c>
      <c r="C63" s="90">
        <v>14</v>
      </c>
      <c r="D63"/>
      <c r="E63"/>
      <c r="F63"/>
      <c r="G63"/>
      <c r="H63"/>
      <c r="I63"/>
    </row>
    <row r="64" spans="2:9" s="14" customFormat="1" ht="18.75" customHeight="1" x14ac:dyDescent="0.25">
      <c r="B64" s="88" t="s">
        <v>78</v>
      </c>
      <c r="C64" s="90">
        <v>14</v>
      </c>
      <c r="D64"/>
      <c r="E64"/>
      <c r="F64"/>
      <c r="G64"/>
      <c r="H64"/>
      <c r="I64"/>
    </row>
    <row r="65" spans="2:9" s="14" customFormat="1" ht="18.75" customHeight="1" x14ac:dyDescent="0.25">
      <c r="B65" s="88" t="s">
        <v>111</v>
      </c>
      <c r="C65" s="90">
        <v>12</v>
      </c>
      <c r="D65"/>
      <c r="E65"/>
      <c r="F65"/>
      <c r="G65"/>
      <c r="H65"/>
      <c r="I65"/>
    </row>
    <row r="66" spans="2:9" s="14" customFormat="1" ht="18.75" customHeight="1" x14ac:dyDescent="0.25">
      <c r="B66" s="88" t="s">
        <v>110</v>
      </c>
      <c r="C66" s="90">
        <v>12</v>
      </c>
      <c r="D66"/>
      <c r="E66"/>
      <c r="F66"/>
      <c r="G66"/>
      <c r="H66"/>
      <c r="I66"/>
    </row>
    <row r="67" spans="2:9" s="14" customFormat="1" ht="18.75" customHeight="1" x14ac:dyDescent="0.25">
      <c r="B67" s="88" t="s">
        <v>232</v>
      </c>
      <c r="C67" s="90">
        <v>12</v>
      </c>
      <c r="D67"/>
      <c r="E67"/>
      <c r="F67"/>
      <c r="G67"/>
      <c r="H67"/>
      <c r="I67"/>
    </row>
    <row r="68" spans="2:9" s="14" customFormat="1" ht="18.75" customHeight="1" x14ac:dyDescent="0.25">
      <c r="B68" s="88" t="s">
        <v>185</v>
      </c>
      <c r="C68" s="90">
        <v>10</v>
      </c>
      <c r="D68"/>
      <c r="E68"/>
      <c r="F68"/>
      <c r="G68"/>
      <c r="H68"/>
      <c r="I68"/>
    </row>
    <row r="69" spans="2:9" s="14" customFormat="1" ht="18.75" customHeight="1" x14ac:dyDescent="0.25">
      <c r="B69" s="88" t="s">
        <v>107</v>
      </c>
      <c r="C69" s="90">
        <v>10</v>
      </c>
      <c r="D69"/>
      <c r="E69"/>
      <c r="F69"/>
      <c r="G69"/>
      <c r="H69"/>
      <c r="I69"/>
    </row>
    <row r="70" spans="2:9" s="14" customFormat="1" ht="18.75" customHeight="1" x14ac:dyDescent="0.25">
      <c r="B70" s="88" t="s">
        <v>122</v>
      </c>
      <c r="C70" s="90">
        <v>10</v>
      </c>
      <c r="D70"/>
      <c r="E70"/>
      <c r="F70"/>
      <c r="G70"/>
      <c r="H70"/>
      <c r="I70"/>
    </row>
    <row r="71" spans="2:9" s="14" customFormat="1" ht="18.75" customHeight="1" x14ac:dyDescent="0.25">
      <c r="B71" s="88" t="s">
        <v>231</v>
      </c>
      <c r="C71" s="90">
        <v>10</v>
      </c>
      <c r="D71"/>
      <c r="E71"/>
      <c r="F71"/>
      <c r="G71"/>
      <c r="H71"/>
      <c r="I71"/>
    </row>
    <row r="72" spans="2:9" s="14" customFormat="1" ht="18.75" customHeight="1" x14ac:dyDescent="0.25">
      <c r="B72" s="88" t="s">
        <v>186</v>
      </c>
      <c r="C72" s="90">
        <v>9</v>
      </c>
      <c r="D72"/>
      <c r="E72"/>
      <c r="F72"/>
      <c r="G72"/>
      <c r="H72"/>
      <c r="I72"/>
    </row>
    <row r="73" spans="2:9" s="14" customFormat="1" ht="18.75" customHeight="1" x14ac:dyDescent="0.25">
      <c r="B73" s="88" t="s">
        <v>226</v>
      </c>
      <c r="C73" s="90">
        <v>9</v>
      </c>
      <c r="D73"/>
      <c r="E73"/>
      <c r="F73"/>
      <c r="G73"/>
      <c r="H73"/>
      <c r="I73"/>
    </row>
    <row r="74" spans="2:9" s="14" customFormat="1" ht="18.75" customHeight="1" x14ac:dyDescent="0.25">
      <c r="B74" s="88" t="s">
        <v>199</v>
      </c>
      <c r="C74" s="90">
        <v>8</v>
      </c>
      <c r="D74"/>
      <c r="E74"/>
      <c r="F74"/>
      <c r="G74"/>
      <c r="H74"/>
      <c r="I74"/>
    </row>
    <row r="75" spans="2:9" s="14" customFormat="1" ht="18.75" customHeight="1" x14ac:dyDescent="0.25">
      <c r="B75" s="88" t="s">
        <v>223</v>
      </c>
      <c r="C75" s="90">
        <v>8</v>
      </c>
      <c r="D75"/>
      <c r="E75"/>
      <c r="F75"/>
      <c r="G75"/>
      <c r="H75"/>
      <c r="I75"/>
    </row>
    <row r="76" spans="2:9" s="14" customFormat="1" ht="18.75" customHeight="1" x14ac:dyDescent="0.25">
      <c r="B76" s="88" t="s">
        <v>95</v>
      </c>
      <c r="C76" s="90">
        <v>8</v>
      </c>
      <c r="D76"/>
      <c r="E76"/>
      <c r="F76"/>
      <c r="G76"/>
      <c r="H76"/>
      <c r="I76"/>
    </row>
    <row r="77" spans="2:9" s="14" customFormat="1" ht="18.75" customHeight="1" x14ac:dyDescent="0.25">
      <c r="B77" s="88" t="s">
        <v>92</v>
      </c>
      <c r="C77" s="90">
        <v>8</v>
      </c>
      <c r="D77"/>
      <c r="E77"/>
      <c r="F77"/>
      <c r="G77"/>
      <c r="H77"/>
      <c r="I77"/>
    </row>
    <row r="78" spans="2:9" s="14" customFormat="1" ht="18.75" customHeight="1" x14ac:dyDescent="0.25">
      <c r="B78" s="88" t="s">
        <v>99</v>
      </c>
      <c r="C78" s="90">
        <v>8</v>
      </c>
      <c r="D78"/>
      <c r="E78"/>
      <c r="F78"/>
      <c r="G78"/>
      <c r="H78"/>
      <c r="I78"/>
    </row>
    <row r="79" spans="2:9" s="14" customFormat="1" ht="18.75" customHeight="1" x14ac:dyDescent="0.25">
      <c r="B79" s="88" t="s">
        <v>102</v>
      </c>
      <c r="C79" s="90">
        <v>8</v>
      </c>
      <c r="D79"/>
      <c r="E79"/>
      <c r="F79"/>
      <c r="G79"/>
      <c r="H79"/>
      <c r="I79"/>
    </row>
    <row r="80" spans="2:9" s="14" customFormat="1" ht="18.75" customHeight="1" x14ac:dyDescent="0.25">
      <c r="B80" s="88" t="s">
        <v>228</v>
      </c>
      <c r="C80" s="90">
        <v>6</v>
      </c>
      <c r="D80"/>
      <c r="E80"/>
      <c r="F80"/>
      <c r="G80"/>
      <c r="H80"/>
      <c r="I80"/>
    </row>
    <row r="81" spans="2:9" s="14" customFormat="1" ht="18.75" customHeight="1" x14ac:dyDescent="0.25">
      <c r="B81" s="88" t="s">
        <v>116</v>
      </c>
      <c r="C81" s="90">
        <v>6</v>
      </c>
      <c r="D81"/>
      <c r="E81"/>
      <c r="F81"/>
      <c r="G81"/>
      <c r="H81"/>
      <c r="I81"/>
    </row>
    <row r="82" spans="2:9" s="14" customFormat="1" ht="18.75" customHeight="1" x14ac:dyDescent="0.25">
      <c r="B82" s="88" t="s">
        <v>124</v>
      </c>
      <c r="C82" s="90">
        <v>6</v>
      </c>
      <c r="D82"/>
      <c r="E82"/>
      <c r="F82"/>
      <c r="G82"/>
      <c r="H82"/>
      <c r="I82"/>
    </row>
    <row r="83" spans="2:9" s="14" customFormat="1" ht="18.75" customHeight="1" x14ac:dyDescent="0.25">
      <c r="B83" s="88" t="s">
        <v>115</v>
      </c>
      <c r="C83" s="90">
        <v>6</v>
      </c>
      <c r="D83"/>
      <c r="E83"/>
      <c r="F83"/>
      <c r="G83"/>
      <c r="H83"/>
      <c r="I83"/>
    </row>
    <row r="84" spans="2:9" s="14" customFormat="1" ht="18.75" customHeight="1" x14ac:dyDescent="0.25">
      <c r="B84" s="88" t="s">
        <v>91</v>
      </c>
      <c r="C84" s="90">
        <v>6</v>
      </c>
      <c r="D84"/>
      <c r="E84"/>
      <c r="F84"/>
      <c r="G84"/>
      <c r="H84"/>
      <c r="I84"/>
    </row>
    <row r="85" spans="2:9" s="14" customFormat="1" ht="18.75" customHeight="1" x14ac:dyDescent="0.25">
      <c r="B85" s="88" t="s">
        <v>119</v>
      </c>
      <c r="C85" s="90">
        <v>6</v>
      </c>
      <c r="D85"/>
      <c r="E85"/>
      <c r="F85"/>
      <c r="G85"/>
      <c r="H85"/>
      <c r="I85"/>
    </row>
    <row r="86" spans="2:9" s="14" customFormat="1" ht="18.75" customHeight="1" x14ac:dyDescent="0.25">
      <c r="B86" s="88" t="s">
        <v>227</v>
      </c>
      <c r="C86" s="90">
        <v>6</v>
      </c>
      <c r="D86"/>
      <c r="E86"/>
      <c r="F86"/>
      <c r="G86"/>
      <c r="H86"/>
      <c r="I86"/>
    </row>
    <row r="87" spans="2:9" s="14" customFormat="1" ht="18.75" customHeight="1" x14ac:dyDescent="0.25">
      <c r="B87" s="88" t="s">
        <v>255</v>
      </c>
      <c r="C87" s="90">
        <v>6</v>
      </c>
      <c r="D87"/>
      <c r="E87"/>
      <c r="F87"/>
      <c r="G87"/>
      <c r="H87"/>
      <c r="I87"/>
    </row>
    <row r="88" spans="2:9" s="14" customFormat="1" ht="18.75" customHeight="1" x14ac:dyDescent="0.25">
      <c r="B88" s="88" t="s">
        <v>80</v>
      </c>
      <c r="C88" s="90">
        <v>6</v>
      </c>
      <c r="D88"/>
      <c r="E88"/>
      <c r="F88"/>
      <c r="G88"/>
      <c r="H88"/>
      <c r="I88"/>
    </row>
    <row r="89" spans="2:9" s="14" customFormat="1" ht="18.75" customHeight="1" x14ac:dyDescent="0.25">
      <c r="B89" s="88" t="s">
        <v>90</v>
      </c>
      <c r="C89" s="90">
        <v>6</v>
      </c>
      <c r="D89"/>
      <c r="E89"/>
      <c r="F89"/>
      <c r="G89"/>
      <c r="H89"/>
      <c r="I89"/>
    </row>
    <row r="90" spans="2:9" s="14" customFormat="1" ht="18.75" customHeight="1" x14ac:dyDescent="0.25">
      <c r="B90" s="88" t="s">
        <v>117</v>
      </c>
      <c r="C90" s="90">
        <v>6</v>
      </c>
      <c r="D90"/>
      <c r="E90"/>
      <c r="F90"/>
      <c r="G90"/>
      <c r="H90"/>
      <c r="I90"/>
    </row>
    <row r="91" spans="2:9" s="14" customFormat="1" ht="18.75" customHeight="1" x14ac:dyDescent="0.25">
      <c r="B91" s="88" t="s">
        <v>230</v>
      </c>
      <c r="C91" s="90">
        <v>5</v>
      </c>
      <c r="D91"/>
      <c r="E91"/>
      <c r="F91"/>
      <c r="G91"/>
      <c r="H91"/>
      <c r="I91"/>
    </row>
    <row r="92" spans="2:9" s="14" customFormat="1" ht="18.75" customHeight="1" x14ac:dyDescent="0.25">
      <c r="B92" s="88" t="s">
        <v>100</v>
      </c>
      <c r="C92" s="90">
        <v>5</v>
      </c>
      <c r="D92"/>
      <c r="E92"/>
      <c r="F92"/>
      <c r="G92"/>
      <c r="H92"/>
      <c r="I92"/>
    </row>
    <row r="93" spans="2:9" s="14" customFormat="1" ht="18.75" customHeight="1" x14ac:dyDescent="0.25">
      <c r="B93" s="88" t="s">
        <v>200</v>
      </c>
      <c r="C93" s="90">
        <v>4</v>
      </c>
      <c r="D93"/>
      <c r="E93"/>
      <c r="F93"/>
      <c r="G93"/>
      <c r="H93"/>
      <c r="I93"/>
    </row>
    <row r="94" spans="2:9" s="14" customFormat="1" ht="18.75" customHeight="1" x14ac:dyDescent="0.25">
      <c r="B94" s="88" t="s">
        <v>85</v>
      </c>
      <c r="C94" s="90">
        <v>4</v>
      </c>
      <c r="D94"/>
      <c r="E94"/>
      <c r="F94"/>
      <c r="G94"/>
      <c r="H94"/>
      <c r="I94"/>
    </row>
    <row r="95" spans="2:9" s="14" customFormat="1" ht="18.75" customHeight="1" x14ac:dyDescent="0.25">
      <c r="B95" s="88" t="s">
        <v>249</v>
      </c>
      <c r="C95" s="90">
        <v>4</v>
      </c>
      <c r="D95"/>
      <c r="E95"/>
      <c r="F95"/>
      <c r="G95"/>
      <c r="H95"/>
      <c r="I95"/>
    </row>
    <row r="96" spans="2:9" s="14" customFormat="1" ht="18.75" customHeight="1" x14ac:dyDescent="0.25">
      <c r="B96" s="88" t="s">
        <v>106</v>
      </c>
      <c r="C96" s="90">
        <v>4</v>
      </c>
      <c r="D96"/>
      <c r="E96"/>
      <c r="F96"/>
      <c r="G96"/>
      <c r="H96"/>
      <c r="I96"/>
    </row>
    <row r="97" spans="2:9" s="14" customFormat="1" ht="18.75" customHeight="1" x14ac:dyDescent="0.25">
      <c r="B97" s="88" t="s">
        <v>125</v>
      </c>
      <c r="C97" s="90">
        <v>4</v>
      </c>
      <c r="D97"/>
      <c r="E97"/>
      <c r="F97"/>
      <c r="G97"/>
      <c r="H97"/>
      <c r="I97"/>
    </row>
    <row r="98" spans="2:9" s="14" customFormat="1" ht="18.75" customHeight="1" x14ac:dyDescent="0.25">
      <c r="B98" s="88" t="s">
        <v>87</v>
      </c>
      <c r="C98" s="90">
        <v>4</v>
      </c>
      <c r="D98"/>
      <c r="E98"/>
      <c r="F98"/>
      <c r="G98"/>
      <c r="H98"/>
      <c r="I98"/>
    </row>
    <row r="99" spans="2:9" s="14" customFormat="1" ht="18.75" customHeight="1" x14ac:dyDescent="0.25">
      <c r="B99" s="88" t="s">
        <v>109</v>
      </c>
      <c r="C99" s="90">
        <v>4</v>
      </c>
      <c r="D99"/>
      <c r="E99"/>
      <c r="F99"/>
      <c r="G99"/>
      <c r="H99"/>
      <c r="I99"/>
    </row>
    <row r="100" spans="2:9" s="14" customFormat="1" ht="18.75" customHeight="1" x14ac:dyDescent="0.25">
      <c r="B100" s="88" t="s">
        <v>84</v>
      </c>
      <c r="C100" s="90">
        <v>4</v>
      </c>
      <c r="D100"/>
      <c r="E100"/>
      <c r="F100"/>
      <c r="G100"/>
      <c r="H100"/>
      <c r="I100"/>
    </row>
    <row r="101" spans="2:9" s="14" customFormat="1" ht="18.75" customHeight="1" x14ac:dyDescent="0.25">
      <c r="B101" s="88" t="s">
        <v>108</v>
      </c>
      <c r="C101" s="90">
        <v>4</v>
      </c>
      <c r="D101"/>
      <c r="E101"/>
      <c r="F101"/>
      <c r="G101"/>
      <c r="H101"/>
      <c r="I101"/>
    </row>
    <row r="102" spans="2:9" s="14" customFormat="1" ht="18.75" customHeight="1" x14ac:dyDescent="0.25">
      <c r="B102" s="88" t="s">
        <v>238</v>
      </c>
      <c r="C102" s="90">
        <v>4</v>
      </c>
      <c r="D102"/>
      <c r="E102"/>
      <c r="F102"/>
      <c r="G102"/>
      <c r="H102"/>
      <c r="I102"/>
    </row>
    <row r="103" spans="2:9" s="14" customFormat="1" ht="18.75" customHeight="1" x14ac:dyDescent="0.25">
      <c r="B103" s="88" t="s">
        <v>245</v>
      </c>
      <c r="C103" s="90">
        <v>4</v>
      </c>
      <c r="D103"/>
      <c r="E103"/>
      <c r="F103"/>
      <c r="G103"/>
      <c r="H103"/>
      <c r="I103"/>
    </row>
    <row r="104" spans="2:9" s="14" customFormat="1" ht="18.75" customHeight="1" x14ac:dyDescent="0.25">
      <c r="B104" s="88" t="s">
        <v>121</v>
      </c>
      <c r="C104" s="90">
        <v>4</v>
      </c>
      <c r="D104"/>
      <c r="E104"/>
      <c r="F104"/>
      <c r="G104"/>
      <c r="H104"/>
      <c r="I104"/>
    </row>
    <row r="105" spans="2:9" s="14" customFormat="1" ht="18.75" customHeight="1" x14ac:dyDescent="0.25">
      <c r="B105" s="88" t="s">
        <v>182</v>
      </c>
      <c r="C105" s="90">
        <v>4</v>
      </c>
      <c r="D105"/>
      <c r="E105"/>
      <c r="F105"/>
      <c r="G105"/>
      <c r="H105"/>
      <c r="I105"/>
    </row>
    <row r="106" spans="2:9" s="14" customFormat="1" ht="18.75" customHeight="1" x14ac:dyDescent="0.25">
      <c r="B106" s="88" t="s">
        <v>98</v>
      </c>
      <c r="C106" s="90">
        <v>4</v>
      </c>
      <c r="D106"/>
      <c r="E106"/>
      <c r="F106"/>
      <c r="G106"/>
      <c r="H106"/>
      <c r="I106"/>
    </row>
    <row r="107" spans="2:9" s="14" customFormat="1" ht="18.75" customHeight="1" x14ac:dyDescent="0.25">
      <c r="B107" s="88" t="s">
        <v>261</v>
      </c>
      <c r="C107" s="90">
        <v>4</v>
      </c>
      <c r="D107"/>
      <c r="E107"/>
      <c r="F107"/>
      <c r="G107"/>
      <c r="H107"/>
      <c r="I107"/>
    </row>
    <row r="108" spans="2:9" s="14" customFormat="1" ht="18.75" customHeight="1" x14ac:dyDescent="0.25">
      <c r="B108" s="88" t="s">
        <v>96</v>
      </c>
      <c r="C108" s="90">
        <v>4</v>
      </c>
      <c r="D108"/>
      <c r="E108"/>
      <c r="F108"/>
      <c r="G108"/>
      <c r="H108"/>
      <c r="I108"/>
    </row>
    <row r="109" spans="2:9" s="14" customFormat="1" ht="18.75" customHeight="1" x14ac:dyDescent="0.25">
      <c r="B109" s="88" t="s">
        <v>236</v>
      </c>
      <c r="C109" s="90">
        <v>4</v>
      </c>
      <c r="D109"/>
      <c r="E109"/>
      <c r="F109"/>
      <c r="G109"/>
      <c r="H109"/>
      <c r="I109"/>
    </row>
    <row r="110" spans="2:9" s="14" customFormat="1" ht="18.75" customHeight="1" x14ac:dyDescent="0.25">
      <c r="B110" s="88" t="s">
        <v>252</v>
      </c>
      <c r="C110" s="90">
        <v>4</v>
      </c>
      <c r="D110"/>
      <c r="E110"/>
      <c r="F110"/>
      <c r="G110"/>
      <c r="H110"/>
      <c r="I110"/>
    </row>
    <row r="111" spans="2:9" s="14" customFormat="1" ht="18.75" customHeight="1" x14ac:dyDescent="0.25">
      <c r="B111" s="88" t="s">
        <v>101</v>
      </c>
      <c r="C111" s="90">
        <v>4</v>
      </c>
      <c r="D111"/>
      <c r="E111"/>
      <c r="F111"/>
      <c r="G111"/>
      <c r="H111"/>
      <c r="I111"/>
    </row>
    <row r="112" spans="2:9" s="14" customFormat="1" ht="18.75" customHeight="1" x14ac:dyDescent="0.25">
      <c r="B112" s="88" t="s">
        <v>258</v>
      </c>
      <c r="C112" s="90">
        <v>4</v>
      </c>
      <c r="D112"/>
      <c r="E112"/>
      <c r="F112"/>
      <c r="G112"/>
      <c r="H112"/>
      <c r="I112"/>
    </row>
    <row r="113" spans="2:9" s="14" customFormat="1" ht="18.75" customHeight="1" x14ac:dyDescent="0.25">
      <c r="B113" s="88" t="s">
        <v>126</v>
      </c>
      <c r="C113" s="90">
        <v>4</v>
      </c>
      <c r="D113"/>
      <c r="E113"/>
      <c r="F113"/>
      <c r="G113"/>
      <c r="H113"/>
      <c r="I113"/>
    </row>
    <row r="114" spans="2:9" s="14" customFormat="1" ht="18.75" customHeight="1" x14ac:dyDescent="0.25">
      <c r="B114" s="88" t="s">
        <v>243</v>
      </c>
      <c r="C114" s="90">
        <v>4</v>
      </c>
      <c r="D114"/>
      <c r="E114"/>
      <c r="F114"/>
      <c r="G114"/>
      <c r="H114"/>
      <c r="I114"/>
    </row>
    <row r="115" spans="2:9" s="14" customFormat="1" ht="18.75" customHeight="1" x14ac:dyDescent="0.25">
      <c r="B115" s="88" t="s">
        <v>237</v>
      </c>
      <c r="C115" s="90">
        <v>4</v>
      </c>
      <c r="D115"/>
      <c r="E115"/>
      <c r="F115"/>
      <c r="G115"/>
      <c r="H115"/>
      <c r="I115"/>
    </row>
    <row r="116" spans="2:9" s="14" customFormat="1" ht="18.75" customHeight="1" x14ac:dyDescent="0.25">
      <c r="B116" s="88" t="s">
        <v>201</v>
      </c>
      <c r="C116" s="90">
        <v>4</v>
      </c>
      <c r="D116"/>
      <c r="E116"/>
      <c r="F116"/>
      <c r="G116"/>
      <c r="H116"/>
      <c r="I116"/>
    </row>
    <row r="117" spans="2:9" s="14" customFormat="1" ht="18.75" customHeight="1" x14ac:dyDescent="0.25">
      <c r="B117" s="88" t="s">
        <v>93</v>
      </c>
      <c r="C117" s="90">
        <v>4</v>
      </c>
      <c r="D117"/>
      <c r="E117"/>
      <c r="F117"/>
      <c r="G117"/>
      <c r="H117"/>
      <c r="I117"/>
    </row>
    <row r="118" spans="2:9" s="14" customFormat="1" ht="18.75" customHeight="1" x14ac:dyDescent="0.25">
      <c r="B118" s="88" t="s">
        <v>263</v>
      </c>
      <c r="C118" s="90">
        <v>4</v>
      </c>
      <c r="D118"/>
      <c r="E118"/>
      <c r="F118"/>
      <c r="G118"/>
      <c r="H118"/>
      <c r="I118"/>
    </row>
    <row r="119" spans="2:9" s="14" customFormat="1" ht="18.75" customHeight="1" x14ac:dyDescent="0.25">
      <c r="B119" s="88" t="s">
        <v>229</v>
      </c>
      <c r="C119" s="90">
        <v>4</v>
      </c>
      <c r="D119"/>
      <c r="E119"/>
      <c r="F119"/>
      <c r="G119"/>
      <c r="H119"/>
      <c r="I119"/>
    </row>
    <row r="120" spans="2:9" s="14" customFormat="1" ht="18.75" customHeight="1" x14ac:dyDescent="0.25">
      <c r="B120" s="88" t="s">
        <v>103</v>
      </c>
      <c r="C120" s="90">
        <v>3</v>
      </c>
      <c r="D120"/>
      <c r="E120"/>
      <c r="F120"/>
      <c r="G120"/>
      <c r="H120"/>
      <c r="I120"/>
    </row>
    <row r="121" spans="2:9" s="14" customFormat="1" ht="18.75" customHeight="1" x14ac:dyDescent="0.25">
      <c r="B121" s="88" t="s">
        <v>89</v>
      </c>
      <c r="C121" s="90">
        <v>3</v>
      </c>
      <c r="D121"/>
      <c r="E121"/>
      <c r="F121"/>
      <c r="G121"/>
      <c r="H121"/>
      <c r="I121"/>
    </row>
    <row r="122" spans="2:9" s="14" customFormat="1" ht="18.75" customHeight="1" x14ac:dyDescent="0.25">
      <c r="B122" s="88" t="s">
        <v>114</v>
      </c>
      <c r="C122" s="90">
        <v>3</v>
      </c>
      <c r="D122"/>
      <c r="E122"/>
      <c r="F122"/>
      <c r="G122"/>
      <c r="H122"/>
      <c r="I122"/>
    </row>
    <row r="123" spans="2:9" s="14" customFormat="1" ht="18.75" customHeight="1" x14ac:dyDescent="0.25">
      <c r="B123" s="88" t="s">
        <v>256</v>
      </c>
      <c r="C123" s="90">
        <v>2</v>
      </c>
      <c r="D123"/>
      <c r="E123"/>
      <c r="F123"/>
      <c r="G123"/>
      <c r="H123"/>
      <c r="I123"/>
    </row>
    <row r="124" spans="2:9" s="14" customFormat="1" ht="18.75" customHeight="1" x14ac:dyDescent="0.25">
      <c r="B124" s="88" t="s">
        <v>112</v>
      </c>
      <c r="C124" s="90">
        <v>2</v>
      </c>
      <c r="D124"/>
      <c r="E124"/>
      <c r="F124"/>
      <c r="G124"/>
      <c r="H124"/>
      <c r="I124"/>
    </row>
    <row r="125" spans="2:9" s="14" customFormat="1" ht="18.75" customHeight="1" x14ac:dyDescent="0.25">
      <c r="B125" s="88" t="s">
        <v>104</v>
      </c>
      <c r="C125" s="90">
        <v>2</v>
      </c>
      <c r="D125"/>
      <c r="E125"/>
      <c r="F125"/>
      <c r="G125"/>
      <c r="H125"/>
      <c r="I125"/>
    </row>
    <row r="126" spans="2:9" s="14" customFormat="1" ht="18.75" customHeight="1" x14ac:dyDescent="0.25">
      <c r="B126" s="88" t="s">
        <v>246</v>
      </c>
      <c r="C126" s="90">
        <v>2</v>
      </c>
      <c r="D126"/>
      <c r="E126"/>
      <c r="F126"/>
      <c r="G126"/>
      <c r="H126"/>
      <c r="I126"/>
    </row>
    <row r="127" spans="2:9" s="14" customFormat="1" ht="18.75" customHeight="1" x14ac:dyDescent="0.25">
      <c r="B127" s="88" t="s">
        <v>118</v>
      </c>
      <c r="C127" s="90">
        <v>2</v>
      </c>
      <c r="D127"/>
      <c r="E127"/>
      <c r="F127"/>
      <c r="G127"/>
      <c r="H127"/>
      <c r="I127"/>
    </row>
    <row r="128" spans="2:9" s="14" customFormat="1" ht="18.75" customHeight="1" x14ac:dyDescent="0.25">
      <c r="B128" s="88" t="s">
        <v>225</v>
      </c>
      <c r="C128" s="90">
        <v>2</v>
      </c>
      <c r="D128"/>
      <c r="E128"/>
      <c r="F128"/>
      <c r="G128"/>
      <c r="H128"/>
      <c r="I128"/>
    </row>
    <row r="129" spans="2:9" s="14" customFormat="1" ht="18.75" customHeight="1" x14ac:dyDescent="0.25">
      <c r="B129" s="88" t="s">
        <v>269</v>
      </c>
      <c r="C129" s="90">
        <v>2</v>
      </c>
      <c r="D129"/>
      <c r="E129"/>
      <c r="F129"/>
      <c r="G129"/>
      <c r="H129"/>
      <c r="I129"/>
    </row>
    <row r="130" spans="2:9" s="14" customFormat="1" ht="18.75" customHeight="1" x14ac:dyDescent="0.25">
      <c r="B130" s="88" t="s">
        <v>94</v>
      </c>
      <c r="C130" s="90">
        <v>2</v>
      </c>
      <c r="D130"/>
      <c r="E130"/>
      <c r="F130"/>
      <c r="G130"/>
      <c r="H130"/>
      <c r="I130"/>
    </row>
    <row r="131" spans="2:9" s="14" customFormat="1" ht="18.75" customHeight="1" x14ac:dyDescent="0.25">
      <c r="B131" s="88" t="s">
        <v>193</v>
      </c>
      <c r="C131" s="90">
        <v>2</v>
      </c>
      <c r="D131"/>
      <c r="E131"/>
      <c r="F131"/>
      <c r="G131"/>
      <c r="H131"/>
      <c r="I131"/>
    </row>
    <row r="132" spans="2:9" s="14" customFormat="1" ht="18.75" customHeight="1" x14ac:dyDescent="0.25">
      <c r="B132" s="88" t="s">
        <v>267</v>
      </c>
      <c r="C132" s="90">
        <v>2</v>
      </c>
      <c r="D132"/>
      <c r="E132"/>
      <c r="F132"/>
      <c r="G132"/>
      <c r="H132"/>
      <c r="I132"/>
    </row>
    <row r="133" spans="2:9" s="14" customFormat="1" ht="18.75" customHeight="1" x14ac:dyDescent="0.25">
      <c r="B133" s="88" t="s">
        <v>224</v>
      </c>
      <c r="C133" s="90">
        <v>2</v>
      </c>
      <c r="D133"/>
      <c r="E133"/>
      <c r="F133"/>
      <c r="G133"/>
      <c r="H133"/>
      <c r="I133"/>
    </row>
    <row r="134" spans="2:9" s="14" customFormat="1" ht="18.75" customHeight="1" x14ac:dyDescent="0.25">
      <c r="B134" s="88" t="s">
        <v>194</v>
      </c>
      <c r="C134" s="90">
        <v>2</v>
      </c>
      <c r="D134"/>
      <c r="E134"/>
      <c r="F134"/>
      <c r="G134"/>
      <c r="H134"/>
      <c r="I134"/>
    </row>
    <row r="135" spans="2:9" s="14" customFormat="1" ht="18.75" customHeight="1" x14ac:dyDescent="0.25">
      <c r="B135" s="88" t="s">
        <v>191</v>
      </c>
      <c r="C135" s="90">
        <v>2</v>
      </c>
      <c r="D135"/>
      <c r="E135"/>
      <c r="F135"/>
      <c r="G135"/>
      <c r="H135"/>
      <c r="I135"/>
    </row>
    <row r="136" spans="2:9" s="14" customFormat="1" ht="18.75" customHeight="1" x14ac:dyDescent="0.25">
      <c r="B136" s="88" t="s">
        <v>113</v>
      </c>
      <c r="C136" s="90">
        <v>2</v>
      </c>
      <c r="D136"/>
      <c r="E136"/>
      <c r="F136"/>
      <c r="G136"/>
      <c r="H136"/>
      <c r="I136"/>
    </row>
    <row r="137" spans="2:9" s="14" customFormat="1" ht="18.75" customHeight="1" x14ac:dyDescent="0.25">
      <c r="B137" s="88" t="s">
        <v>262</v>
      </c>
      <c r="C137" s="90">
        <v>2</v>
      </c>
      <c r="D137"/>
      <c r="E137"/>
      <c r="F137"/>
      <c r="G137"/>
      <c r="H137"/>
      <c r="I137"/>
    </row>
    <row r="138" spans="2:9" s="14" customFormat="1" ht="18.75" customHeight="1" x14ac:dyDescent="0.25">
      <c r="B138" s="88" t="s">
        <v>596</v>
      </c>
      <c r="C138" s="90">
        <v>2</v>
      </c>
      <c r="D138"/>
      <c r="E138"/>
      <c r="F138"/>
      <c r="G138"/>
      <c r="H138"/>
      <c r="I138"/>
    </row>
    <row r="139" spans="2:9" s="14" customFormat="1" ht="18.75" customHeight="1" x14ac:dyDescent="0.25">
      <c r="B139" s="88" t="s">
        <v>597</v>
      </c>
      <c r="C139" s="90">
        <v>2</v>
      </c>
      <c r="D139"/>
      <c r="E139"/>
      <c r="F139"/>
      <c r="G139"/>
      <c r="H139"/>
      <c r="I139"/>
    </row>
    <row r="140" spans="2:9" s="14" customFormat="1" ht="18.75" customHeight="1" x14ac:dyDescent="0.25">
      <c r="B140" s="88" t="s">
        <v>248</v>
      </c>
      <c r="C140" s="90">
        <v>2</v>
      </c>
      <c r="D140"/>
      <c r="E140"/>
      <c r="F140"/>
      <c r="G140"/>
      <c r="H140"/>
      <c r="I140"/>
    </row>
    <row r="141" spans="2:9" s="14" customFormat="1" ht="18.75" customHeight="1" x14ac:dyDescent="0.25">
      <c r="B141" s="88" t="s">
        <v>120</v>
      </c>
      <c r="C141" s="90">
        <v>2</v>
      </c>
      <c r="D141"/>
      <c r="E141"/>
      <c r="F141"/>
      <c r="G141"/>
      <c r="H141"/>
      <c r="I141"/>
    </row>
    <row r="142" spans="2:9" s="14" customFormat="1" ht="18.75" customHeight="1" x14ac:dyDescent="0.25">
      <c r="B142" s="88" t="s">
        <v>105</v>
      </c>
      <c r="C142" s="90">
        <v>2</v>
      </c>
      <c r="D142"/>
      <c r="E142"/>
      <c r="F142"/>
      <c r="G142"/>
      <c r="H142"/>
      <c r="I142"/>
    </row>
    <row r="143" spans="2:9" s="14" customFormat="1" ht="18.75" customHeight="1" x14ac:dyDescent="0.25">
      <c r="B143" s="88" t="s">
        <v>260</v>
      </c>
      <c r="C143" s="90">
        <v>2</v>
      </c>
      <c r="D143"/>
      <c r="E143"/>
      <c r="F143"/>
      <c r="G143"/>
      <c r="H143"/>
      <c r="I143"/>
    </row>
    <row r="144" spans="2:9" s="14" customFormat="1" ht="18.75" customHeight="1" x14ac:dyDescent="0.25">
      <c r="B144" s="88" t="s">
        <v>253</v>
      </c>
      <c r="C144" s="90">
        <v>2</v>
      </c>
      <c r="D144"/>
      <c r="E144"/>
      <c r="F144"/>
      <c r="G144"/>
      <c r="H144"/>
      <c r="I144"/>
    </row>
    <row r="145" spans="2:9" s="14" customFormat="1" ht="18.75" customHeight="1" x14ac:dyDescent="0.25">
      <c r="B145" s="88" t="s">
        <v>123</v>
      </c>
      <c r="C145" s="90">
        <v>2</v>
      </c>
      <c r="D145"/>
      <c r="E145"/>
      <c r="F145"/>
      <c r="G145"/>
      <c r="H145"/>
      <c r="I145"/>
    </row>
    <row r="146" spans="2:9" s="14" customFormat="1" ht="18.75" customHeight="1" x14ac:dyDescent="0.25">
      <c r="B146" s="88" t="s">
        <v>598</v>
      </c>
      <c r="C146" s="90">
        <v>2</v>
      </c>
      <c r="D146"/>
      <c r="E146"/>
      <c r="F146"/>
      <c r="G146"/>
      <c r="H146"/>
      <c r="I146"/>
    </row>
    <row r="147" spans="2:9" s="14" customFormat="1" ht="18.75" customHeight="1" x14ac:dyDescent="0.25">
      <c r="B147" s="88" t="s">
        <v>234</v>
      </c>
      <c r="C147" s="90">
        <v>2</v>
      </c>
      <c r="D147"/>
      <c r="E147"/>
      <c r="F147"/>
      <c r="G147"/>
      <c r="H147"/>
      <c r="I147"/>
    </row>
    <row r="148" spans="2:9" s="14" customFormat="1" ht="18.75" customHeight="1" x14ac:dyDescent="0.25">
      <c r="B148" s="88" t="s">
        <v>239</v>
      </c>
      <c r="C148" s="90">
        <v>2</v>
      </c>
      <c r="D148"/>
      <c r="E148"/>
      <c r="F148"/>
      <c r="G148"/>
      <c r="H148"/>
      <c r="I148"/>
    </row>
    <row r="149" spans="2:9" s="14" customFormat="1" ht="18.75" customHeight="1" x14ac:dyDescent="0.25">
      <c r="B149" s="88" t="s">
        <v>257</v>
      </c>
      <c r="C149" s="90">
        <v>2</v>
      </c>
      <c r="D149"/>
      <c r="E149"/>
      <c r="F149"/>
      <c r="G149"/>
      <c r="H149"/>
      <c r="I149"/>
    </row>
    <row r="150" spans="2:9" s="14" customFormat="1" ht="18.75" customHeight="1" x14ac:dyDescent="0.25">
      <c r="B150" s="88" t="s">
        <v>265</v>
      </c>
      <c r="C150" s="90">
        <v>2</v>
      </c>
      <c r="D150"/>
      <c r="E150"/>
      <c r="F150"/>
      <c r="G150"/>
      <c r="H150"/>
      <c r="I150"/>
    </row>
    <row r="151" spans="2:9" s="14" customFormat="1" ht="18.75" customHeight="1" x14ac:dyDescent="0.25">
      <c r="B151" s="88" t="s">
        <v>190</v>
      </c>
      <c r="C151" s="90">
        <v>2</v>
      </c>
      <c r="D151"/>
      <c r="E151"/>
      <c r="F151"/>
      <c r="G151"/>
      <c r="H151"/>
      <c r="I151"/>
    </row>
    <row r="152" spans="2:9" s="14" customFormat="1" ht="18.75" customHeight="1" x14ac:dyDescent="0.25">
      <c r="B152" s="88" t="s">
        <v>266</v>
      </c>
      <c r="C152" s="90">
        <v>2</v>
      </c>
      <c r="D152"/>
      <c r="E152"/>
      <c r="F152"/>
      <c r="G152"/>
      <c r="H152"/>
      <c r="I152"/>
    </row>
    <row r="153" spans="2:9" s="14" customFormat="1" ht="18.75" customHeight="1" x14ac:dyDescent="0.25">
      <c r="B153" s="88" t="s">
        <v>240</v>
      </c>
      <c r="C153" s="90">
        <v>2</v>
      </c>
      <c r="D153"/>
      <c r="E153"/>
      <c r="F153"/>
      <c r="G153"/>
      <c r="H153"/>
      <c r="I153"/>
    </row>
    <row r="154" spans="2:9" s="14" customFormat="1" ht="18.75" customHeight="1" x14ac:dyDescent="0.25">
      <c r="B154" s="88" t="s">
        <v>264</v>
      </c>
      <c r="C154" s="90">
        <v>2</v>
      </c>
      <c r="D154"/>
      <c r="E154"/>
      <c r="F154"/>
      <c r="G154"/>
      <c r="H154"/>
      <c r="I154"/>
    </row>
    <row r="155" spans="2:9" s="14" customFormat="1" ht="18.75" customHeight="1" x14ac:dyDescent="0.25">
      <c r="B155" s="88" t="s">
        <v>251</v>
      </c>
      <c r="C155" s="90">
        <v>2</v>
      </c>
      <c r="D155"/>
      <c r="E155"/>
      <c r="F155"/>
      <c r="G155"/>
      <c r="H155"/>
      <c r="I155"/>
    </row>
    <row r="156" spans="2:9" s="14" customFormat="1" ht="18.75" customHeight="1" x14ac:dyDescent="0.25">
      <c r="B156" s="88" t="s">
        <v>88</v>
      </c>
      <c r="C156" s="90">
        <v>2</v>
      </c>
      <c r="D156"/>
      <c r="E156"/>
      <c r="F156"/>
      <c r="G156"/>
      <c r="H156"/>
      <c r="I156"/>
    </row>
    <row r="157" spans="2:9" s="14" customFormat="1" ht="18.75" customHeight="1" x14ac:dyDescent="0.25">
      <c r="B157" s="88" t="s">
        <v>268</v>
      </c>
      <c r="C157" s="90">
        <v>2</v>
      </c>
      <c r="D157"/>
      <c r="E157"/>
      <c r="F157"/>
      <c r="G157"/>
      <c r="H157"/>
      <c r="I157"/>
    </row>
    <row r="158" spans="2:9" s="14" customFormat="1" ht="18.75" customHeight="1" x14ac:dyDescent="0.25">
      <c r="B158" s="88" t="s">
        <v>187</v>
      </c>
      <c r="C158" s="90">
        <v>2</v>
      </c>
      <c r="D158"/>
      <c r="E158"/>
      <c r="F158"/>
      <c r="G158"/>
      <c r="H158"/>
      <c r="I158"/>
    </row>
    <row r="159" spans="2:9" s="14" customFormat="1" ht="18.75" customHeight="1" x14ac:dyDescent="0.25">
      <c r="B159" s="88" t="s">
        <v>235</v>
      </c>
      <c r="C159" s="90">
        <v>2</v>
      </c>
      <c r="D159"/>
      <c r="E159"/>
      <c r="F159"/>
      <c r="G159"/>
      <c r="H159"/>
      <c r="I159"/>
    </row>
    <row r="160" spans="2:9" s="14" customFormat="1" ht="18.75" customHeight="1" x14ac:dyDescent="0.25">
      <c r="B160" s="88" t="s">
        <v>242</v>
      </c>
      <c r="C160" s="90">
        <v>2</v>
      </c>
      <c r="D160"/>
      <c r="E160"/>
      <c r="F160"/>
      <c r="G160"/>
      <c r="H160"/>
      <c r="I160"/>
    </row>
    <row r="161" spans="2:9" s="14" customFormat="1" ht="18.75" customHeight="1" x14ac:dyDescent="0.25">
      <c r="B161" s="88" t="s">
        <v>244</v>
      </c>
      <c r="C161" s="90">
        <v>2</v>
      </c>
      <c r="D161"/>
      <c r="E161"/>
      <c r="F161"/>
      <c r="G161"/>
      <c r="H161"/>
      <c r="I161"/>
    </row>
    <row r="162" spans="2:9" s="14" customFormat="1" ht="18.75" customHeight="1" x14ac:dyDescent="0.25">
      <c r="B162" s="88" t="s">
        <v>86</v>
      </c>
      <c r="C162" s="90">
        <v>2</v>
      </c>
      <c r="D162"/>
      <c r="E162"/>
      <c r="F162"/>
      <c r="G162"/>
      <c r="H162"/>
      <c r="I162"/>
    </row>
    <row r="163" spans="2:9" s="14" customFormat="1" ht="18.75" customHeight="1" x14ac:dyDescent="0.25">
      <c r="B163" s="88" t="s">
        <v>259</v>
      </c>
      <c r="C163" s="90">
        <v>2</v>
      </c>
      <c r="D163"/>
      <c r="E163"/>
      <c r="F163"/>
      <c r="G163"/>
      <c r="H163"/>
      <c r="I163"/>
    </row>
    <row r="164" spans="2:9" s="14" customFormat="1" ht="18.75" customHeight="1" x14ac:dyDescent="0.25">
      <c r="B164" s="88" t="s">
        <v>189</v>
      </c>
      <c r="C164" s="90">
        <v>2</v>
      </c>
      <c r="D164"/>
      <c r="E164"/>
      <c r="F164"/>
      <c r="G164"/>
      <c r="H164"/>
      <c r="I164"/>
    </row>
    <row r="165" spans="2:9" s="14" customFormat="1" ht="18.75" customHeight="1" x14ac:dyDescent="0.25">
      <c r="B165" s="88" t="s">
        <v>233</v>
      </c>
      <c r="C165" s="90">
        <v>2</v>
      </c>
      <c r="D165"/>
      <c r="E165"/>
      <c r="F165"/>
      <c r="G165"/>
      <c r="H165"/>
      <c r="I165"/>
    </row>
    <row r="166" spans="2:9" s="14" customFormat="1" ht="18.75" customHeight="1" x14ac:dyDescent="0.25">
      <c r="B166" s="88" t="s">
        <v>254</v>
      </c>
      <c r="C166" s="90">
        <v>2</v>
      </c>
      <c r="D166"/>
      <c r="E166"/>
      <c r="F166"/>
      <c r="G166"/>
      <c r="H166"/>
      <c r="I166"/>
    </row>
    <row r="167" spans="2:9" s="14" customFormat="1" ht="18.75" customHeight="1" x14ac:dyDescent="0.25">
      <c r="B167" s="88" t="s">
        <v>192</v>
      </c>
      <c r="C167" s="90">
        <v>2</v>
      </c>
      <c r="D167"/>
      <c r="E167"/>
      <c r="F167"/>
      <c r="G167"/>
      <c r="H167"/>
      <c r="I167"/>
    </row>
    <row r="168" spans="2:9" s="14" customFormat="1" ht="18.75" customHeight="1" x14ac:dyDescent="0.25">
      <c r="B168" s="88" t="s">
        <v>599</v>
      </c>
      <c r="C168" s="90">
        <v>1</v>
      </c>
      <c r="D168"/>
      <c r="E168"/>
      <c r="F168"/>
      <c r="G168"/>
      <c r="H168"/>
      <c r="I168"/>
    </row>
    <row r="169" spans="2:9" s="14" customFormat="1" ht="18.75" customHeight="1" x14ac:dyDescent="0.25">
      <c r="B169" s="88" t="s">
        <v>600</v>
      </c>
      <c r="C169" s="90">
        <v>1</v>
      </c>
      <c r="D169"/>
      <c r="E169"/>
      <c r="F169"/>
      <c r="G169"/>
      <c r="H169"/>
      <c r="I169"/>
    </row>
    <row r="170" spans="2:9" s="14" customFormat="1" ht="18.75" customHeight="1" x14ac:dyDescent="0.25">
      <c r="B170" s="88" t="s">
        <v>250</v>
      </c>
      <c r="C170" s="90">
        <v>1</v>
      </c>
      <c r="D170"/>
      <c r="E170"/>
      <c r="F170"/>
      <c r="G170"/>
      <c r="H170"/>
      <c r="I170"/>
    </row>
    <row r="171" spans="2:9" s="14" customFormat="1" ht="18.75" customHeight="1" x14ac:dyDescent="0.25">
      <c r="B171" s="88" t="s">
        <v>188</v>
      </c>
      <c r="C171" s="90">
        <v>1</v>
      </c>
      <c r="D171"/>
      <c r="E171"/>
      <c r="F171"/>
      <c r="G171"/>
      <c r="H171"/>
      <c r="I171"/>
    </row>
    <row r="172" spans="2:9" s="14" customFormat="1" ht="18.75" customHeight="1" thickBot="1" x14ac:dyDescent="0.3">
      <c r="B172" s="88" t="s">
        <v>247</v>
      </c>
      <c r="C172" s="90">
        <v>1</v>
      </c>
      <c r="D172"/>
      <c r="E172"/>
      <c r="F172"/>
      <c r="G172"/>
      <c r="H172"/>
      <c r="I172"/>
    </row>
    <row r="173" spans="2:9" ht="18.75" customHeight="1" thickBot="1" x14ac:dyDescent="0.3">
      <c r="B173" s="91" t="s">
        <v>24</v>
      </c>
      <c r="C173" s="92">
        <f>SUM(C7:C172)</f>
        <v>33461</v>
      </c>
    </row>
    <row r="174" spans="2:9" ht="18.75" customHeight="1" x14ac:dyDescent="0.25">
      <c r="B174" s="27"/>
      <c r="C174" s="28"/>
    </row>
    <row r="175" spans="2:9" ht="18.75" customHeight="1" x14ac:dyDescent="0.25">
      <c r="B175" s="32" t="s">
        <v>27</v>
      </c>
    </row>
    <row r="176" spans="2:9" ht="18.75" customHeight="1" x14ac:dyDescent="0.25">
      <c r="B176" s="32" t="s">
        <v>213</v>
      </c>
    </row>
  </sheetData>
  <mergeCells count="3">
    <mergeCell ref="B5:B6"/>
    <mergeCell ref="C5:C6"/>
    <mergeCell ref="B3:C3"/>
  </mergeCells>
  <hyperlinks>
    <hyperlink ref="B4" location="Portada!A1" display="Volver" xr:uid="{00000000-0004-0000-1200-000000000000}"/>
  </hyperlinks>
  <printOptions horizontalCentered="1"/>
  <pageMargins left="0.25" right="0.25" top="0.75" bottom="0.75" header="0.3" footer="0.3"/>
  <pageSetup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0000"/>
    <pageSetUpPr fitToPage="1"/>
  </sheetPr>
  <dimension ref="B1:C502"/>
  <sheetViews>
    <sheetView showGridLines="0" zoomScale="85" zoomScaleNormal="85" workbookViewId="0">
      <pane xSplit="2" ySplit="5" topLeftCell="C6" activePane="bottomRight" state="frozen"/>
      <selection activeCell="C7" sqref="C7"/>
      <selection pane="topRight" activeCell="C7" sqref="C7"/>
      <selection pane="bottomLeft" activeCell="C7" sqref="C7"/>
      <selection pane="bottomRight" activeCell="D1" sqref="D1"/>
    </sheetView>
  </sheetViews>
  <sheetFormatPr baseColWidth="10" defaultColWidth="11.42578125" defaultRowHeight="18.75" customHeight="1" x14ac:dyDescent="0.2"/>
  <cols>
    <col min="1" max="1" width="2.7109375" style="13" customWidth="1"/>
    <col min="2" max="2" width="80.5703125" style="13" customWidth="1"/>
    <col min="3" max="16384" width="11.42578125" style="13"/>
  </cols>
  <sheetData>
    <row r="1" spans="2:3" s="5" customFormat="1" ht="18.75" customHeight="1" x14ac:dyDescent="0.2"/>
    <row r="2" spans="2:3" s="5" customFormat="1" ht="18.75" customHeight="1" x14ac:dyDescent="0.25">
      <c r="B2" s="176" t="s">
        <v>31</v>
      </c>
      <c r="C2" s="176"/>
    </row>
    <row r="3" spans="2:3" s="5" customFormat="1" ht="18.75" customHeight="1" thickBot="1" x14ac:dyDescent="0.25">
      <c r="B3" s="115" t="s">
        <v>12</v>
      </c>
    </row>
    <row r="4" spans="2:3" s="15" customFormat="1" ht="18.75" customHeight="1" x14ac:dyDescent="0.25">
      <c r="B4" s="172" t="s">
        <v>25</v>
      </c>
      <c r="C4" s="174" t="s">
        <v>595</v>
      </c>
    </row>
    <row r="5" spans="2:3" s="15" customFormat="1" ht="18.75" customHeight="1" x14ac:dyDescent="0.25">
      <c r="B5" s="173"/>
      <c r="C5" s="175"/>
    </row>
    <row r="6" spans="2:3" s="14" customFormat="1" ht="18.75" customHeight="1" x14ac:dyDescent="0.2">
      <c r="B6" s="88" t="s">
        <v>270</v>
      </c>
      <c r="C6" s="90">
        <v>1701</v>
      </c>
    </row>
    <row r="7" spans="2:3" s="14" customFormat="1" ht="18.75" customHeight="1" x14ac:dyDescent="0.2">
      <c r="B7" s="88" t="s">
        <v>271</v>
      </c>
      <c r="C7" s="90">
        <v>1507</v>
      </c>
    </row>
    <row r="8" spans="2:3" s="14" customFormat="1" ht="18.75" customHeight="1" x14ac:dyDescent="0.2">
      <c r="B8" s="88" t="s">
        <v>128</v>
      </c>
      <c r="C8" s="90">
        <v>1452</v>
      </c>
    </row>
    <row r="9" spans="2:3" s="14" customFormat="1" ht="18.75" customHeight="1" x14ac:dyDescent="0.2">
      <c r="B9" s="88" t="s">
        <v>127</v>
      </c>
      <c r="C9" s="90">
        <v>1208</v>
      </c>
    </row>
    <row r="10" spans="2:3" s="14" customFormat="1" ht="18.75" customHeight="1" x14ac:dyDescent="0.2">
      <c r="B10" s="88" t="s">
        <v>272</v>
      </c>
      <c r="C10" s="90">
        <v>1075</v>
      </c>
    </row>
    <row r="11" spans="2:3" s="14" customFormat="1" ht="18.75" customHeight="1" x14ac:dyDescent="0.2">
      <c r="B11" s="88" t="s">
        <v>273</v>
      </c>
      <c r="C11" s="90">
        <v>1057</v>
      </c>
    </row>
    <row r="12" spans="2:3" s="14" customFormat="1" ht="18.75" customHeight="1" x14ac:dyDescent="0.2">
      <c r="B12" s="88" t="s">
        <v>282</v>
      </c>
      <c r="C12" s="90">
        <v>914</v>
      </c>
    </row>
    <row r="13" spans="2:3" s="14" customFormat="1" ht="18.75" customHeight="1" x14ac:dyDescent="0.2">
      <c r="B13" s="88" t="s">
        <v>276</v>
      </c>
      <c r="C13" s="90">
        <v>890</v>
      </c>
    </row>
    <row r="14" spans="2:3" s="14" customFormat="1" ht="18.75" customHeight="1" x14ac:dyDescent="0.2">
      <c r="B14" s="88" t="s">
        <v>275</v>
      </c>
      <c r="C14" s="90">
        <v>863</v>
      </c>
    </row>
    <row r="15" spans="2:3" s="14" customFormat="1" ht="18.75" customHeight="1" x14ac:dyDescent="0.2">
      <c r="B15" s="88" t="s">
        <v>280</v>
      </c>
      <c r="C15" s="90">
        <v>800</v>
      </c>
    </row>
    <row r="16" spans="2:3" s="14" customFormat="1" ht="18.75" customHeight="1" x14ac:dyDescent="0.2">
      <c r="B16" s="88" t="s">
        <v>278</v>
      </c>
      <c r="C16" s="90">
        <v>756</v>
      </c>
    </row>
    <row r="17" spans="2:3" s="14" customFormat="1" ht="18.75" customHeight="1" x14ac:dyDescent="0.2">
      <c r="B17" s="88" t="s">
        <v>274</v>
      </c>
      <c r="C17" s="90">
        <v>707</v>
      </c>
    </row>
    <row r="18" spans="2:3" s="14" customFormat="1" ht="18.75" customHeight="1" x14ac:dyDescent="0.2">
      <c r="B18" s="88" t="s">
        <v>277</v>
      </c>
      <c r="C18" s="90">
        <v>704</v>
      </c>
    </row>
    <row r="19" spans="2:3" s="14" customFormat="1" ht="18.75" customHeight="1" x14ac:dyDescent="0.2">
      <c r="B19" s="88" t="s">
        <v>292</v>
      </c>
      <c r="C19" s="90">
        <v>700</v>
      </c>
    </row>
    <row r="20" spans="2:3" s="14" customFormat="1" ht="18.75" customHeight="1" x14ac:dyDescent="0.2">
      <c r="B20" s="88" t="s">
        <v>281</v>
      </c>
      <c r="C20" s="90">
        <v>678</v>
      </c>
    </row>
    <row r="21" spans="2:3" s="14" customFormat="1" ht="18.75" customHeight="1" x14ac:dyDescent="0.2">
      <c r="B21" s="88" t="s">
        <v>286</v>
      </c>
      <c r="C21" s="90">
        <v>607</v>
      </c>
    </row>
    <row r="22" spans="2:3" s="14" customFormat="1" ht="18.75" customHeight="1" x14ac:dyDescent="0.2">
      <c r="B22" s="88" t="s">
        <v>283</v>
      </c>
      <c r="C22" s="90">
        <v>602</v>
      </c>
    </row>
    <row r="23" spans="2:3" s="14" customFormat="1" ht="18.75" customHeight="1" x14ac:dyDescent="0.2">
      <c r="B23" s="88" t="s">
        <v>288</v>
      </c>
      <c r="C23" s="90">
        <v>591</v>
      </c>
    </row>
    <row r="24" spans="2:3" s="14" customFormat="1" ht="18.75" customHeight="1" x14ac:dyDescent="0.2">
      <c r="B24" s="88" t="s">
        <v>287</v>
      </c>
      <c r="C24" s="90">
        <v>561</v>
      </c>
    </row>
    <row r="25" spans="2:3" s="14" customFormat="1" ht="18.75" customHeight="1" x14ac:dyDescent="0.2">
      <c r="B25" s="88" t="s">
        <v>284</v>
      </c>
      <c r="C25" s="90">
        <v>554</v>
      </c>
    </row>
    <row r="26" spans="2:3" s="14" customFormat="1" ht="18.75" customHeight="1" x14ac:dyDescent="0.2">
      <c r="B26" s="88" t="s">
        <v>285</v>
      </c>
      <c r="C26" s="90">
        <v>548</v>
      </c>
    </row>
    <row r="27" spans="2:3" s="14" customFormat="1" ht="18.75" customHeight="1" x14ac:dyDescent="0.2">
      <c r="B27" s="88" t="s">
        <v>290</v>
      </c>
      <c r="C27" s="90">
        <v>509</v>
      </c>
    </row>
    <row r="28" spans="2:3" s="14" customFormat="1" ht="18.75" customHeight="1" x14ac:dyDescent="0.2">
      <c r="B28" s="88" t="s">
        <v>289</v>
      </c>
      <c r="C28" s="90">
        <v>502</v>
      </c>
    </row>
    <row r="29" spans="2:3" s="14" customFormat="1" ht="18.75" customHeight="1" x14ac:dyDescent="0.2">
      <c r="B29" s="88" t="s">
        <v>293</v>
      </c>
      <c r="C29" s="90">
        <v>448</v>
      </c>
    </row>
    <row r="30" spans="2:3" s="14" customFormat="1" ht="18.75" customHeight="1" x14ac:dyDescent="0.2">
      <c r="B30" s="88" t="s">
        <v>294</v>
      </c>
      <c r="C30" s="90">
        <v>437</v>
      </c>
    </row>
    <row r="31" spans="2:3" s="14" customFormat="1" ht="18.75" customHeight="1" x14ac:dyDescent="0.2">
      <c r="B31" s="88" t="s">
        <v>295</v>
      </c>
      <c r="C31" s="90">
        <v>403</v>
      </c>
    </row>
    <row r="32" spans="2:3" s="14" customFormat="1" ht="18.75" customHeight="1" x14ac:dyDescent="0.2">
      <c r="B32" s="88" t="s">
        <v>279</v>
      </c>
      <c r="C32" s="90">
        <v>402</v>
      </c>
    </row>
    <row r="33" spans="2:3" s="14" customFormat="1" ht="18.75" customHeight="1" x14ac:dyDescent="0.2">
      <c r="B33" s="88" t="s">
        <v>296</v>
      </c>
      <c r="C33" s="90">
        <v>344</v>
      </c>
    </row>
    <row r="34" spans="2:3" s="14" customFormat="1" ht="18.75" customHeight="1" x14ac:dyDescent="0.2">
      <c r="B34" s="88" t="s">
        <v>299</v>
      </c>
      <c r="C34" s="90">
        <v>333</v>
      </c>
    </row>
    <row r="35" spans="2:3" s="14" customFormat="1" ht="18.75" customHeight="1" x14ac:dyDescent="0.2">
      <c r="B35" s="88" t="s">
        <v>302</v>
      </c>
      <c r="C35" s="90">
        <v>313</v>
      </c>
    </row>
    <row r="36" spans="2:3" s="14" customFormat="1" ht="18.75" customHeight="1" x14ac:dyDescent="0.2">
      <c r="B36" s="88" t="s">
        <v>301</v>
      </c>
      <c r="C36" s="90">
        <v>307</v>
      </c>
    </row>
    <row r="37" spans="2:3" s="14" customFormat="1" ht="18.75" customHeight="1" x14ac:dyDescent="0.2">
      <c r="B37" s="88" t="s">
        <v>300</v>
      </c>
      <c r="C37" s="90">
        <v>298</v>
      </c>
    </row>
    <row r="38" spans="2:3" s="14" customFormat="1" ht="18.75" customHeight="1" x14ac:dyDescent="0.2">
      <c r="B38" s="88" t="s">
        <v>304</v>
      </c>
      <c r="C38" s="90">
        <v>256</v>
      </c>
    </row>
    <row r="39" spans="2:3" s="14" customFormat="1" ht="18.75" customHeight="1" x14ac:dyDescent="0.2">
      <c r="B39" s="88" t="s">
        <v>360</v>
      </c>
      <c r="C39" s="90">
        <v>254</v>
      </c>
    </row>
    <row r="40" spans="2:3" s="14" customFormat="1" ht="18.75" customHeight="1" x14ac:dyDescent="0.2">
      <c r="B40" s="88" t="s">
        <v>303</v>
      </c>
      <c r="C40" s="90">
        <v>251</v>
      </c>
    </row>
    <row r="41" spans="2:3" s="14" customFormat="1" ht="18.75" customHeight="1" x14ac:dyDescent="0.2">
      <c r="B41" s="88" t="s">
        <v>305</v>
      </c>
      <c r="C41" s="90">
        <v>242</v>
      </c>
    </row>
    <row r="42" spans="2:3" s="14" customFormat="1" ht="18.75" customHeight="1" x14ac:dyDescent="0.2">
      <c r="B42" s="88" t="s">
        <v>306</v>
      </c>
      <c r="C42" s="90">
        <v>241</v>
      </c>
    </row>
    <row r="43" spans="2:3" s="14" customFormat="1" ht="18.75" customHeight="1" x14ac:dyDescent="0.2">
      <c r="B43" s="88" t="s">
        <v>317</v>
      </c>
      <c r="C43" s="90">
        <v>235</v>
      </c>
    </row>
    <row r="44" spans="2:3" s="14" customFormat="1" ht="18.75" customHeight="1" x14ac:dyDescent="0.2">
      <c r="B44" s="88" t="s">
        <v>309</v>
      </c>
      <c r="C44" s="90">
        <v>235</v>
      </c>
    </row>
    <row r="45" spans="2:3" s="14" customFormat="1" ht="18.75" customHeight="1" x14ac:dyDescent="0.2">
      <c r="B45" s="88" t="s">
        <v>137</v>
      </c>
      <c r="C45" s="90">
        <v>232</v>
      </c>
    </row>
    <row r="46" spans="2:3" s="14" customFormat="1" ht="18.75" customHeight="1" x14ac:dyDescent="0.2">
      <c r="B46" s="88" t="s">
        <v>131</v>
      </c>
      <c r="C46" s="90">
        <v>219</v>
      </c>
    </row>
    <row r="47" spans="2:3" s="14" customFormat="1" ht="18.75" customHeight="1" x14ac:dyDescent="0.2">
      <c r="B47" s="88" t="s">
        <v>291</v>
      </c>
      <c r="C47" s="90">
        <v>215</v>
      </c>
    </row>
    <row r="48" spans="2:3" s="14" customFormat="1" ht="18.75" customHeight="1" x14ac:dyDescent="0.2">
      <c r="B48" s="88" t="s">
        <v>312</v>
      </c>
      <c r="C48" s="90">
        <v>210</v>
      </c>
    </row>
    <row r="49" spans="2:3" s="14" customFormat="1" ht="18.75" customHeight="1" x14ac:dyDescent="0.2">
      <c r="B49" s="88" t="s">
        <v>297</v>
      </c>
      <c r="C49" s="90">
        <v>206</v>
      </c>
    </row>
    <row r="50" spans="2:3" s="14" customFormat="1" ht="18.75" customHeight="1" x14ac:dyDescent="0.2">
      <c r="B50" s="88" t="s">
        <v>307</v>
      </c>
      <c r="C50" s="90">
        <v>204</v>
      </c>
    </row>
    <row r="51" spans="2:3" s="14" customFormat="1" ht="18.75" customHeight="1" x14ac:dyDescent="0.2">
      <c r="B51" s="88" t="s">
        <v>308</v>
      </c>
      <c r="C51" s="90">
        <v>195</v>
      </c>
    </row>
    <row r="52" spans="2:3" s="14" customFormat="1" ht="18.75" customHeight="1" x14ac:dyDescent="0.2">
      <c r="B52" s="88" t="s">
        <v>350</v>
      </c>
      <c r="C52" s="90">
        <v>194</v>
      </c>
    </row>
    <row r="53" spans="2:3" s="14" customFormat="1" ht="18.75" customHeight="1" x14ac:dyDescent="0.2">
      <c r="B53" s="88" t="s">
        <v>318</v>
      </c>
      <c r="C53" s="90">
        <v>188</v>
      </c>
    </row>
    <row r="54" spans="2:3" s="14" customFormat="1" ht="18.75" customHeight="1" x14ac:dyDescent="0.2">
      <c r="B54" s="88" t="s">
        <v>359</v>
      </c>
      <c r="C54" s="90">
        <v>188</v>
      </c>
    </row>
    <row r="55" spans="2:3" s="14" customFormat="1" ht="18.75" customHeight="1" x14ac:dyDescent="0.2">
      <c r="B55" s="88" t="s">
        <v>314</v>
      </c>
      <c r="C55" s="90">
        <v>182</v>
      </c>
    </row>
    <row r="56" spans="2:3" s="14" customFormat="1" ht="18.75" customHeight="1" x14ac:dyDescent="0.2">
      <c r="B56" s="88" t="s">
        <v>298</v>
      </c>
      <c r="C56" s="90">
        <v>174</v>
      </c>
    </row>
    <row r="57" spans="2:3" s="14" customFormat="1" ht="18.75" customHeight="1" x14ac:dyDescent="0.2">
      <c r="B57" s="88" t="s">
        <v>196</v>
      </c>
      <c r="C57" s="90">
        <v>173</v>
      </c>
    </row>
    <row r="58" spans="2:3" s="14" customFormat="1" ht="18.75" customHeight="1" x14ac:dyDescent="0.2">
      <c r="B58" s="88" t="s">
        <v>130</v>
      </c>
      <c r="C58" s="90">
        <v>147</v>
      </c>
    </row>
    <row r="59" spans="2:3" s="14" customFormat="1" ht="18.75" customHeight="1" x14ac:dyDescent="0.2">
      <c r="B59" s="88" t="s">
        <v>313</v>
      </c>
      <c r="C59" s="90">
        <v>147</v>
      </c>
    </row>
    <row r="60" spans="2:3" s="14" customFormat="1" ht="18.75" customHeight="1" x14ac:dyDescent="0.2">
      <c r="B60" s="88" t="s">
        <v>321</v>
      </c>
      <c r="C60" s="90">
        <v>131</v>
      </c>
    </row>
    <row r="61" spans="2:3" s="14" customFormat="1" ht="18.75" customHeight="1" x14ac:dyDescent="0.2">
      <c r="B61" s="88" t="s">
        <v>330</v>
      </c>
      <c r="C61" s="90">
        <v>126</v>
      </c>
    </row>
    <row r="62" spans="2:3" s="14" customFormat="1" ht="18.75" customHeight="1" x14ac:dyDescent="0.2">
      <c r="B62" s="88" t="s">
        <v>142</v>
      </c>
      <c r="C62" s="90">
        <v>116</v>
      </c>
    </row>
    <row r="63" spans="2:3" s="14" customFormat="1" ht="18.75" customHeight="1" x14ac:dyDescent="0.2">
      <c r="B63" s="88" t="s">
        <v>319</v>
      </c>
      <c r="C63" s="90">
        <v>114</v>
      </c>
    </row>
    <row r="64" spans="2:3" s="14" customFormat="1" ht="18.75" customHeight="1" x14ac:dyDescent="0.2">
      <c r="B64" s="88" t="s">
        <v>315</v>
      </c>
      <c r="C64" s="90">
        <v>114</v>
      </c>
    </row>
    <row r="65" spans="2:3" s="14" customFormat="1" ht="18.75" customHeight="1" x14ac:dyDescent="0.2">
      <c r="B65" s="88" t="s">
        <v>311</v>
      </c>
      <c r="C65" s="90">
        <v>107</v>
      </c>
    </row>
    <row r="66" spans="2:3" s="14" customFormat="1" ht="18.75" customHeight="1" x14ac:dyDescent="0.2">
      <c r="B66" s="88" t="s">
        <v>320</v>
      </c>
      <c r="C66" s="90">
        <v>105</v>
      </c>
    </row>
    <row r="67" spans="2:3" s="14" customFormat="1" ht="18.75" customHeight="1" x14ac:dyDescent="0.2">
      <c r="B67" s="88" t="s">
        <v>328</v>
      </c>
      <c r="C67" s="90">
        <v>102</v>
      </c>
    </row>
    <row r="68" spans="2:3" s="14" customFormat="1" ht="18.75" customHeight="1" x14ac:dyDescent="0.2">
      <c r="B68" s="88" t="s">
        <v>368</v>
      </c>
      <c r="C68" s="90">
        <v>102</v>
      </c>
    </row>
    <row r="69" spans="2:3" s="14" customFormat="1" ht="18.75" customHeight="1" x14ac:dyDescent="0.2">
      <c r="B69" s="88" t="s">
        <v>337</v>
      </c>
      <c r="C69" s="90">
        <v>101</v>
      </c>
    </row>
    <row r="70" spans="2:3" s="14" customFormat="1" ht="18.75" customHeight="1" x14ac:dyDescent="0.2">
      <c r="B70" s="88" t="s">
        <v>408</v>
      </c>
      <c r="C70" s="90">
        <v>100</v>
      </c>
    </row>
    <row r="71" spans="2:3" s="14" customFormat="1" ht="18.75" customHeight="1" x14ac:dyDescent="0.2">
      <c r="B71" s="88" t="s">
        <v>323</v>
      </c>
      <c r="C71" s="90">
        <v>98</v>
      </c>
    </row>
    <row r="72" spans="2:3" s="14" customFormat="1" ht="18.75" customHeight="1" x14ac:dyDescent="0.2">
      <c r="B72" s="88" t="s">
        <v>310</v>
      </c>
      <c r="C72" s="90">
        <v>97</v>
      </c>
    </row>
    <row r="73" spans="2:3" s="14" customFormat="1" ht="18.75" customHeight="1" x14ac:dyDescent="0.2">
      <c r="B73" s="88" t="s">
        <v>322</v>
      </c>
      <c r="C73" s="90">
        <v>96</v>
      </c>
    </row>
    <row r="74" spans="2:3" s="14" customFormat="1" ht="18.75" customHeight="1" x14ac:dyDescent="0.2">
      <c r="B74" s="88" t="s">
        <v>329</v>
      </c>
      <c r="C74" s="90">
        <v>95</v>
      </c>
    </row>
    <row r="75" spans="2:3" s="14" customFormat="1" ht="18.75" customHeight="1" x14ac:dyDescent="0.2">
      <c r="B75" s="88" t="s">
        <v>132</v>
      </c>
      <c r="C75" s="90">
        <v>93</v>
      </c>
    </row>
    <row r="76" spans="2:3" s="14" customFormat="1" ht="18.75" customHeight="1" x14ac:dyDescent="0.2">
      <c r="B76" s="88" t="s">
        <v>336</v>
      </c>
      <c r="C76" s="90">
        <v>90</v>
      </c>
    </row>
    <row r="77" spans="2:3" s="14" customFormat="1" ht="18.75" customHeight="1" x14ac:dyDescent="0.2">
      <c r="B77" s="88" t="s">
        <v>153</v>
      </c>
      <c r="C77" s="90">
        <v>89</v>
      </c>
    </row>
    <row r="78" spans="2:3" s="14" customFormat="1" ht="18.75" customHeight="1" x14ac:dyDescent="0.2">
      <c r="B78" s="88" t="s">
        <v>374</v>
      </c>
      <c r="C78" s="90">
        <v>89</v>
      </c>
    </row>
    <row r="79" spans="2:3" s="14" customFormat="1" ht="18.75" customHeight="1" x14ac:dyDescent="0.2">
      <c r="B79" s="88" t="s">
        <v>325</v>
      </c>
      <c r="C79" s="90">
        <v>88</v>
      </c>
    </row>
    <row r="80" spans="2:3" s="14" customFormat="1" ht="18.75" customHeight="1" x14ac:dyDescent="0.2">
      <c r="B80" s="88" t="s">
        <v>155</v>
      </c>
      <c r="C80" s="90">
        <v>84</v>
      </c>
    </row>
    <row r="81" spans="2:3" s="14" customFormat="1" ht="18.75" customHeight="1" x14ac:dyDescent="0.2">
      <c r="B81" s="88" t="s">
        <v>327</v>
      </c>
      <c r="C81" s="90">
        <v>82</v>
      </c>
    </row>
    <row r="82" spans="2:3" s="14" customFormat="1" ht="18.75" customHeight="1" x14ac:dyDescent="0.2">
      <c r="B82" s="88" t="s">
        <v>348</v>
      </c>
      <c r="C82" s="90">
        <v>81</v>
      </c>
    </row>
    <row r="83" spans="2:3" s="14" customFormat="1" ht="18.75" customHeight="1" x14ac:dyDescent="0.2">
      <c r="B83" s="88" t="s">
        <v>324</v>
      </c>
      <c r="C83" s="90">
        <v>81</v>
      </c>
    </row>
    <row r="84" spans="2:3" s="14" customFormat="1" ht="18.75" customHeight="1" x14ac:dyDescent="0.2">
      <c r="B84" s="88" t="s">
        <v>361</v>
      </c>
      <c r="C84" s="90">
        <v>79</v>
      </c>
    </row>
    <row r="85" spans="2:3" s="14" customFormat="1" ht="18.75" customHeight="1" x14ac:dyDescent="0.2">
      <c r="B85" s="88" t="s">
        <v>341</v>
      </c>
      <c r="C85" s="90">
        <v>79</v>
      </c>
    </row>
    <row r="86" spans="2:3" s="14" customFormat="1" ht="18.75" customHeight="1" x14ac:dyDescent="0.2">
      <c r="B86" s="88" t="s">
        <v>357</v>
      </c>
      <c r="C86" s="90">
        <v>78</v>
      </c>
    </row>
    <row r="87" spans="2:3" s="14" customFormat="1" ht="18.75" customHeight="1" x14ac:dyDescent="0.2">
      <c r="B87" s="88" t="s">
        <v>326</v>
      </c>
      <c r="C87" s="90">
        <v>78</v>
      </c>
    </row>
    <row r="88" spans="2:3" s="14" customFormat="1" ht="18.75" customHeight="1" x14ac:dyDescent="0.2">
      <c r="B88" s="88" t="s">
        <v>334</v>
      </c>
      <c r="C88" s="90">
        <v>75</v>
      </c>
    </row>
    <row r="89" spans="2:3" s="14" customFormat="1" ht="18.75" customHeight="1" x14ac:dyDescent="0.2">
      <c r="B89" s="88" t="s">
        <v>384</v>
      </c>
      <c r="C89" s="90">
        <v>71</v>
      </c>
    </row>
    <row r="90" spans="2:3" s="14" customFormat="1" ht="18.75" customHeight="1" x14ac:dyDescent="0.2">
      <c r="B90" s="88" t="s">
        <v>385</v>
      </c>
      <c r="C90" s="90">
        <v>68</v>
      </c>
    </row>
    <row r="91" spans="2:3" s="14" customFormat="1" ht="18.75" customHeight="1" x14ac:dyDescent="0.2">
      <c r="B91" s="88" t="s">
        <v>413</v>
      </c>
      <c r="C91" s="90">
        <v>66</v>
      </c>
    </row>
    <row r="92" spans="2:3" s="14" customFormat="1" ht="18.75" customHeight="1" x14ac:dyDescent="0.2">
      <c r="B92" s="88" t="s">
        <v>316</v>
      </c>
      <c r="C92" s="90">
        <v>65</v>
      </c>
    </row>
    <row r="93" spans="2:3" s="14" customFormat="1" ht="18.75" customHeight="1" x14ac:dyDescent="0.2">
      <c r="B93" s="88" t="s">
        <v>376</v>
      </c>
      <c r="C93" s="90">
        <v>65</v>
      </c>
    </row>
    <row r="94" spans="2:3" s="14" customFormat="1" ht="18.75" customHeight="1" x14ac:dyDescent="0.2">
      <c r="B94" s="88" t="s">
        <v>347</v>
      </c>
      <c r="C94" s="90">
        <v>64</v>
      </c>
    </row>
    <row r="95" spans="2:3" s="14" customFormat="1" ht="18.75" customHeight="1" x14ac:dyDescent="0.2">
      <c r="B95" s="88" t="s">
        <v>335</v>
      </c>
      <c r="C95" s="90">
        <v>60</v>
      </c>
    </row>
    <row r="96" spans="2:3" s="14" customFormat="1" ht="18.75" customHeight="1" x14ac:dyDescent="0.2">
      <c r="B96" s="88" t="s">
        <v>343</v>
      </c>
      <c r="C96" s="90">
        <v>60</v>
      </c>
    </row>
    <row r="97" spans="2:3" s="14" customFormat="1" ht="18.75" customHeight="1" x14ac:dyDescent="0.2">
      <c r="B97" s="88" t="s">
        <v>129</v>
      </c>
      <c r="C97" s="90">
        <v>59</v>
      </c>
    </row>
    <row r="98" spans="2:3" s="14" customFormat="1" ht="18.75" customHeight="1" x14ac:dyDescent="0.2">
      <c r="B98" s="88" t="s">
        <v>381</v>
      </c>
      <c r="C98" s="90">
        <v>57</v>
      </c>
    </row>
    <row r="99" spans="2:3" s="14" customFormat="1" ht="18.75" customHeight="1" x14ac:dyDescent="0.2">
      <c r="B99" s="88" t="s">
        <v>154</v>
      </c>
      <c r="C99" s="90">
        <v>56</v>
      </c>
    </row>
    <row r="100" spans="2:3" s="14" customFormat="1" ht="18.75" customHeight="1" x14ac:dyDescent="0.2">
      <c r="B100" s="88" t="s">
        <v>421</v>
      </c>
      <c r="C100" s="90">
        <v>56</v>
      </c>
    </row>
    <row r="101" spans="2:3" s="14" customFormat="1" ht="18.75" customHeight="1" x14ac:dyDescent="0.2">
      <c r="B101" s="88" t="s">
        <v>342</v>
      </c>
      <c r="C101" s="90">
        <v>55</v>
      </c>
    </row>
    <row r="102" spans="2:3" s="14" customFormat="1" ht="18.75" customHeight="1" x14ac:dyDescent="0.2">
      <c r="B102" s="88" t="s">
        <v>333</v>
      </c>
      <c r="C102" s="90">
        <v>55</v>
      </c>
    </row>
    <row r="103" spans="2:3" s="14" customFormat="1" ht="18.75" customHeight="1" x14ac:dyDescent="0.2">
      <c r="B103" s="88" t="s">
        <v>136</v>
      </c>
      <c r="C103" s="90">
        <v>54</v>
      </c>
    </row>
    <row r="104" spans="2:3" s="14" customFormat="1" ht="18.75" customHeight="1" x14ac:dyDescent="0.2">
      <c r="B104" s="88" t="s">
        <v>353</v>
      </c>
      <c r="C104" s="90">
        <v>54</v>
      </c>
    </row>
    <row r="105" spans="2:3" s="14" customFormat="1" ht="18.75" customHeight="1" x14ac:dyDescent="0.2">
      <c r="B105" s="88" t="s">
        <v>339</v>
      </c>
      <c r="C105" s="90">
        <v>53</v>
      </c>
    </row>
    <row r="106" spans="2:3" s="14" customFormat="1" ht="18.75" customHeight="1" x14ac:dyDescent="0.2">
      <c r="B106" s="88" t="s">
        <v>345</v>
      </c>
      <c r="C106" s="90">
        <v>53</v>
      </c>
    </row>
    <row r="107" spans="2:3" s="14" customFormat="1" ht="18.75" customHeight="1" x14ac:dyDescent="0.2">
      <c r="B107" s="88" t="s">
        <v>133</v>
      </c>
      <c r="C107" s="90">
        <v>51</v>
      </c>
    </row>
    <row r="108" spans="2:3" s="14" customFormat="1" ht="18.75" customHeight="1" x14ac:dyDescent="0.2">
      <c r="B108" s="88" t="s">
        <v>340</v>
      </c>
      <c r="C108" s="90">
        <v>51</v>
      </c>
    </row>
    <row r="109" spans="2:3" s="14" customFormat="1" ht="18.75" customHeight="1" x14ac:dyDescent="0.2">
      <c r="B109" s="88" t="s">
        <v>363</v>
      </c>
      <c r="C109" s="90">
        <v>50</v>
      </c>
    </row>
    <row r="110" spans="2:3" s="14" customFormat="1" ht="18.75" customHeight="1" x14ac:dyDescent="0.2">
      <c r="B110" s="88" t="s">
        <v>134</v>
      </c>
      <c r="C110" s="90">
        <v>49</v>
      </c>
    </row>
    <row r="111" spans="2:3" s="14" customFormat="1" ht="18.75" customHeight="1" x14ac:dyDescent="0.2">
      <c r="B111" s="88" t="s">
        <v>415</v>
      </c>
      <c r="C111" s="90">
        <v>45</v>
      </c>
    </row>
    <row r="112" spans="2:3" s="14" customFormat="1" ht="18.75" customHeight="1" x14ac:dyDescent="0.2">
      <c r="B112" s="88" t="s">
        <v>351</v>
      </c>
      <c r="C112" s="90">
        <v>40</v>
      </c>
    </row>
    <row r="113" spans="2:3" s="14" customFormat="1" ht="18.75" customHeight="1" x14ac:dyDescent="0.2">
      <c r="B113" s="88" t="s">
        <v>416</v>
      </c>
      <c r="C113" s="90">
        <v>39</v>
      </c>
    </row>
    <row r="114" spans="2:3" s="14" customFormat="1" ht="18.75" customHeight="1" x14ac:dyDescent="0.2">
      <c r="B114" s="88" t="s">
        <v>135</v>
      </c>
      <c r="C114" s="90">
        <v>38</v>
      </c>
    </row>
    <row r="115" spans="2:3" s="14" customFormat="1" ht="18.75" customHeight="1" x14ac:dyDescent="0.2">
      <c r="B115" s="88" t="s">
        <v>355</v>
      </c>
      <c r="C115" s="90">
        <v>38</v>
      </c>
    </row>
    <row r="116" spans="2:3" s="14" customFormat="1" ht="18.75" customHeight="1" x14ac:dyDescent="0.2">
      <c r="B116" s="88" t="s">
        <v>143</v>
      </c>
      <c r="C116" s="90">
        <v>37</v>
      </c>
    </row>
    <row r="117" spans="2:3" s="14" customFormat="1" ht="18.75" customHeight="1" x14ac:dyDescent="0.2">
      <c r="B117" s="88" t="s">
        <v>588</v>
      </c>
      <c r="C117" s="90">
        <v>37</v>
      </c>
    </row>
    <row r="118" spans="2:3" s="14" customFormat="1" ht="18.75" customHeight="1" x14ac:dyDescent="0.2">
      <c r="B118" s="88" t="s">
        <v>346</v>
      </c>
      <c r="C118" s="90">
        <v>36</v>
      </c>
    </row>
    <row r="119" spans="2:3" s="14" customFormat="1" ht="18.75" customHeight="1" x14ac:dyDescent="0.2">
      <c r="B119" s="88" t="s">
        <v>331</v>
      </c>
      <c r="C119" s="90">
        <v>35</v>
      </c>
    </row>
    <row r="120" spans="2:3" s="14" customFormat="1" ht="18.75" customHeight="1" x14ac:dyDescent="0.2">
      <c r="B120" s="88" t="s">
        <v>419</v>
      </c>
      <c r="C120" s="90">
        <v>34</v>
      </c>
    </row>
    <row r="121" spans="2:3" s="14" customFormat="1" ht="18.75" customHeight="1" x14ac:dyDescent="0.2">
      <c r="B121" s="88" t="s">
        <v>332</v>
      </c>
      <c r="C121" s="90">
        <v>32</v>
      </c>
    </row>
    <row r="122" spans="2:3" s="14" customFormat="1" ht="18.75" customHeight="1" x14ac:dyDescent="0.2">
      <c r="B122" s="88" t="s">
        <v>349</v>
      </c>
      <c r="C122" s="90">
        <v>32</v>
      </c>
    </row>
    <row r="123" spans="2:3" s="14" customFormat="1" ht="18.75" customHeight="1" x14ac:dyDescent="0.2">
      <c r="B123" s="88" t="s">
        <v>400</v>
      </c>
      <c r="C123" s="90">
        <v>31</v>
      </c>
    </row>
    <row r="124" spans="2:3" s="14" customFormat="1" ht="18.75" customHeight="1" x14ac:dyDescent="0.2">
      <c r="B124" s="88" t="s">
        <v>358</v>
      </c>
      <c r="C124" s="90">
        <v>30</v>
      </c>
    </row>
    <row r="125" spans="2:3" s="14" customFormat="1" ht="18.75" customHeight="1" x14ac:dyDescent="0.2">
      <c r="B125" s="88" t="s">
        <v>344</v>
      </c>
      <c r="C125" s="90">
        <v>28</v>
      </c>
    </row>
    <row r="126" spans="2:3" s="14" customFormat="1" ht="18.75" customHeight="1" x14ac:dyDescent="0.2">
      <c r="B126" s="88" t="s">
        <v>383</v>
      </c>
      <c r="C126" s="90">
        <v>28</v>
      </c>
    </row>
    <row r="127" spans="2:3" s="14" customFormat="1" ht="18.75" customHeight="1" x14ac:dyDescent="0.2">
      <c r="B127" s="88" t="s">
        <v>388</v>
      </c>
      <c r="C127" s="90">
        <v>28</v>
      </c>
    </row>
    <row r="128" spans="2:3" s="14" customFormat="1" ht="18.75" customHeight="1" x14ac:dyDescent="0.2">
      <c r="B128" s="88" t="s">
        <v>356</v>
      </c>
      <c r="C128" s="90">
        <v>27</v>
      </c>
    </row>
    <row r="129" spans="2:3" s="14" customFormat="1" ht="18.75" customHeight="1" x14ac:dyDescent="0.2">
      <c r="B129" s="88" t="s">
        <v>409</v>
      </c>
      <c r="C129" s="90">
        <v>27</v>
      </c>
    </row>
    <row r="130" spans="2:3" s="14" customFormat="1" ht="18.75" customHeight="1" x14ac:dyDescent="0.2">
      <c r="B130" s="88" t="s">
        <v>365</v>
      </c>
      <c r="C130" s="90">
        <v>26</v>
      </c>
    </row>
    <row r="131" spans="2:3" s="14" customFormat="1" ht="18.75" customHeight="1" x14ac:dyDescent="0.2">
      <c r="B131" s="88" t="s">
        <v>362</v>
      </c>
      <c r="C131" s="90">
        <v>26</v>
      </c>
    </row>
    <row r="132" spans="2:3" s="14" customFormat="1" ht="18.75" customHeight="1" x14ac:dyDescent="0.2">
      <c r="B132" s="88" t="s">
        <v>364</v>
      </c>
      <c r="C132" s="90">
        <v>26</v>
      </c>
    </row>
    <row r="133" spans="2:3" s="14" customFormat="1" ht="18.75" customHeight="1" x14ac:dyDescent="0.2">
      <c r="B133" s="88" t="s">
        <v>354</v>
      </c>
      <c r="C133" s="90">
        <v>26</v>
      </c>
    </row>
    <row r="134" spans="2:3" s="14" customFormat="1" ht="18.75" customHeight="1" x14ac:dyDescent="0.2">
      <c r="B134" s="88" t="s">
        <v>338</v>
      </c>
      <c r="C134" s="90">
        <v>25</v>
      </c>
    </row>
    <row r="135" spans="2:3" s="14" customFormat="1" ht="18.75" customHeight="1" x14ac:dyDescent="0.2">
      <c r="B135" s="88" t="s">
        <v>390</v>
      </c>
      <c r="C135" s="90">
        <v>24</v>
      </c>
    </row>
    <row r="136" spans="2:3" s="14" customFormat="1" ht="18.75" customHeight="1" x14ac:dyDescent="0.2">
      <c r="B136" s="88" t="s">
        <v>141</v>
      </c>
      <c r="C136" s="90">
        <v>24</v>
      </c>
    </row>
    <row r="137" spans="2:3" s="14" customFormat="1" ht="18.75" customHeight="1" x14ac:dyDescent="0.2">
      <c r="B137" s="88" t="s">
        <v>386</v>
      </c>
      <c r="C137" s="90">
        <v>24</v>
      </c>
    </row>
    <row r="138" spans="2:3" s="14" customFormat="1" ht="18.75" customHeight="1" x14ac:dyDescent="0.2">
      <c r="B138" s="88" t="s">
        <v>431</v>
      </c>
      <c r="C138" s="90">
        <v>22</v>
      </c>
    </row>
    <row r="139" spans="2:3" s="14" customFormat="1" ht="18.75" customHeight="1" x14ac:dyDescent="0.2">
      <c r="B139" s="88" t="s">
        <v>377</v>
      </c>
      <c r="C139" s="90">
        <v>21</v>
      </c>
    </row>
    <row r="140" spans="2:3" s="14" customFormat="1" ht="18.75" customHeight="1" x14ac:dyDescent="0.2">
      <c r="B140" s="88" t="s">
        <v>395</v>
      </c>
      <c r="C140" s="90">
        <v>20</v>
      </c>
    </row>
    <row r="141" spans="2:3" s="14" customFormat="1" ht="18.75" customHeight="1" x14ac:dyDescent="0.2">
      <c r="B141" s="88" t="s">
        <v>369</v>
      </c>
      <c r="C141" s="90">
        <v>18</v>
      </c>
    </row>
    <row r="142" spans="2:3" s="14" customFormat="1" ht="18.75" customHeight="1" x14ac:dyDescent="0.2">
      <c r="B142" s="88" t="s">
        <v>366</v>
      </c>
      <c r="C142" s="90">
        <v>18</v>
      </c>
    </row>
    <row r="143" spans="2:3" s="14" customFormat="1" ht="18.75" customHeight="1" x14ac:dyDescent="0.2">
      <c r="B143" s="88" t="s">
        <v>399</v>
      </c>
      <c r="C143" s="90">
        <v>17</v>
      </c>
    </row>
    <row r="144" spans="2:3" s="14" customFormat="1" ht="18.75" customHeight="1" x14ac:dyDescent="0.2">
      <c r="B144" s="88" t="s">
        <v>418</v>
      </c>
      <c r="C144" s="90">
        <v>17</v>
      </c>
    </row>
    <row r="145" spans="2:3" s="14" customFormat="1" ht="18.75" customHeight="1" x14ac:dyDescent="0.2">
      <c r="B145" s="88" t="s">
        <v>370</v>
      </c>
      <c r="C145" s="90">
        <v>16</v>
      </c>
    </row>
    <row r="146" spans="2:3" s="14" customFormat="1" ht="18.75" customHeight="1" x14ac:dyDescent="0.2">
      <c r="B146" s="88" t="s">
        <v>382</v>
      </c>
      <c r="C146" s="90">
        <v>16</v>
      </c>
    </row>
    <row r="147" spans="2:3" s="14" customFormat="1" ht="18.75" customHeight="1" x14ac:dyDescent="0.2">
      <c r="B147" s="88" t="s">
        <v>140</v>
      </c>
      <c r="C147" s="90">
        <v>15</v>
      </c>
    </row>
    <row r="148" spans="2:3" s="14" customFormat="1" ht="18.75" customHeight="1" x14ac:dyDescent="0.2">
      <c r="B148" s="88" t="s">
        <v>352</v>
      </c>
      <c r="C148" s="90">
        <v>15</v>
      </c>
    </row>
    <row r="149" spans="2:3" s="14" customFormat="1" ht="18.75" customHeight="1" x14ac:dyDescent="0.2">
      <c r="B149" s="88" t="s">
        <v>373</v>
      </c>
      <c r="C149" s="90">
        <v>15</v>
      </c>
    </row>
    <row r="150" spans="2:3" s="14" customFormat="1" ht="18.75" customHeight="1" x14ac:dyDescent="0.2">
      <c r="B150" s="88" t="s">
        <v>372</v>
      </c>
      <c r="C150" s="90">
        <v>14</v>
      </c>
    </row>
    <row r="151" spans="2:3" s="14" customFormat="1" ht="18.75" customHeight="1" x14ac:dyDescent="0.2">
      <c r="B151" s="88" t="s">
        <v>444</v>
      </c>
      <c r="C151" s="90">
        <v>14</v>
      </c>
    </row>
    <row r="152" spans="2:3" s="14" customFormat="1" ht="18.75" customHeight="1" x14ac:dyDescent="0.2">
      <c r="B152" s="88" t="s">
        <v>371</v>
      </c>
      <c r="C152" s="90">
        <v>13</v>
      </c>
    </row>
    <row r="153" spans="2:3" s="14" customFormat="1" ht="18.75" customHeight="1" x14ac:dyDescent="0.2">
      <c r="B153" s="88" t="s">
        <v>455</v>
      </c>
      <c r="C153" s="90">
        <v>13</v>
      </c>
    </row>
    <row r="154" spans="2:3" s="14" customFormat="1" ht="18.75" customHeight="1" x14ac:dyDescent="0.2">
      <c r="B154" s="88" t="s">
        <v>152</v>
      </c>
      <c r="C154" s="90">
        <v>13</v>
      </c>
    </row>
    <row r="155" spans="2:3" s="14" customFormat="1" ht="18.75" customHeight="1" x14ac:dyDescent="0.2">
      <c r="B155" s="88" t="s">
        <v>380</v>
      </c>
      <c r="C155" s="90">
        <v>12</v>
      </c>
    </row>
    <row r="156" spans="2:3" s="14" customFormat="1" ht="18.75" customHeight="1" x14ac:dyDescent="0.2">
      <c r="B156" s="88" t="s">
        <v>156</v>
      </c>
      <c r="C156" s="90">
        <v>12</v>
      </c>
    </row>
    <row r="157" spans="2:3" s="14" customFormat="1" ht="18.75" customHeight="1" x14ac:dyDescent="0.2">
      <c r="B157" s="88" t="s">
        <v>367</v>
      </c>
      <c r="C157" s="90">
        <v>12</v>
      </c>
    </row>
    <row r="158" spans="2:3" s="14" customFormat="1" ht="18.75" customHeight="1" x14ac:dyDescent="0.2">
      <c r="B158" s="88" t="s">
        <v>391</v>
      </c>
      <c r="C158" s="90">
        <v>12</v>
      </c>
    </row>
    <row r="159" spans="2:3" s="14" customFormat="1" ht="18.75" customHeight="1" x14ac:dyDescent="0.2">
      <c r="B159" s="88" t="s">
        <v>430</v>
      </c>
      <c r="C159" s="90">
        <v>12</v>
      </c>
    </row>
    <row r="160" spans="2:3" s="14" customFormat="1" ht="18.75" customHeight="1" x14ac:dyDescent="0.2">
      <c r="B160" s="88" t="s">
        <v>150</v>
      </c>
      <c r="C160" s="90">
        <v>12</v>
      </c>
    </row>
    <row r="161" spans="2:3" s="14" customFormat="1" ht="18.75" customHeight="1" x14ac:dyDescent="0.2">
      <c r="B161" s="88" t="s">
        <v>422</v>
      </c>
      <c r="C161" s="90">
        <v>12</v>
      </c>
    </row>
    <row r="162" spans="2:3" s="14" customFormat="1" ht="18.75" customHeight="1" x14ac:dyDescent="0.2">
      <c r="B162" s="88" t="s">
        <v>423</v>
      </c>
      <c r="C162" s="90">
        <v>11</v>
      </c>
    </row>
    <row r="163" spans="2:3" s="14" customFormat="1" ht="18.75" customHeight="1" x14ac:dyDescent="0.2">
      <c r="B163" s="88" t="s">
        <v>436</v>
      </c>
      <c r="C163" s="90">
        <v>11</v>
      </c>
    </row>
    <row r="164" spans="2:3" s="14" customFormat="1" ht="18.75" customHeight="1" x14ac:dyDescent="0.2">
      <c r="B164" s="88" t="s">
        <v>488</v>
      </c>
      <c r="C164" s="90">
        <v>11</v>
      </c>
    </row>
    <row r="165" spans="2:3" s="14" customFormat="1" ht="18.75" customHeight="1" x14ac:dyDescent="0.2">
      <c r="B165" s="88" t="s">
        <v>417</v>
      </c>
      <c r="C165" s="90">
        <v>11</v>
      </c>
    </row>
    <row r="166" spans="2:3" s="14" customFormat="1" ht="18.75" customHeight="1" x14ac:dyDescent="0.2">
      <c r="B166" s="88" t="s">
        <v>530</v>
      </c>
      <c r="C166" s="90">
        <v>10</v>
      </c>
    </row>
    <row r="167" spans="2:3" s="14" customFormat="1" ht="18.75" customHeight="1" x14ac:dyDescent="0.2">
      <c r="B167" s="88" t="s">
        <v>601</v>
      </c>
      <c r="C167" s="90">
        <v>10</v>
      </c>
    </row>
    <row r="168" spans="2:3" s="14" customFormat="1" ht="18.75" customHeight="1" x14ac:dyDescent="0.2">
      <c r="B168" s="88" t="s">
        <v>465</v>
      </c>
      <c r="C168" s="90">
        <v>10</v>
      </c>
    </row>
    <row r="169" spans="2:3" s="14" customFormat="1" ht="18.75" customHeight="1" x14ac:dyDescent="0.2">
      <c r="B169" s="88" t="s">
        <v>393</v>
      </c>
      <c r="C169" s="90">
        <v>10</v>
      </c>
    </row>
    <row r="170" spans="2:3" s="14" customFormat="1" ht="18.75" customHeight="1" x14ac:dyDescent="0.2">
      <c r="B170" s="88" t="s">
        <v>437</v>
      </c>
      <c r="C170" s="90">
        <v>10</v>
      </c>
    </row>
    <row r="171" spans="2:3" s="14" customFormat="1" ht="18.75" customHeight="1" x14ac:dyDescent="0.2">
      <c r="B171" s="88" t="s">
        <v>139</v>
      </c>
      <c r="C171" s="90">
        <v>10</v>
      </c>
    </row>
    <row r="172" spans="2:3" s="14" customFormat="1" ht="18.75" customHeight="1" x14ac:dyDescent="0.2">
      <c r="B172" s="88" t="s">
        <v>375</v>
      </c>
      <c r="C172" s="90">
        <v>9</v>
      </c>
    </row>
    <row r="173" spans="2:3" s="14" customFormat="1" ht="18.75" customHeight="1" x14ac:dyDescent="0.2">
      <c r="B173" s="88" t="s">
        <v>420</v>
      </c>
      <c r="C173" s="90">
        <v>9</v>
      </c>
    </row>
    <row r="174" spans="2:3" s="14" customFormat="1" ht="18.75" customHeight="1" x14ac:dyDescent="0.2">
      <c r="B174" s="88" t="s">
        <v>394</v>
      </c>
      <c r="C174" s="90">
        <v>9</v>
      </c>
    </row>
    <row r="175" spans="2:3" s="14" customFormat="1" ht="18.75" customHeight="1" x14ac:dyDescent="0.2">
      <c r="B175" s="88" t="s">
        <v>493</v>
      </c>
      <c r="C175" s="90">
        <v>9</v>
      </c>
    </row>
    <row r="176" spans="2:3" s="14" customFormat="1" ht="18.75" customHeight="1" x14ac:dyDescent="0.2">
      <c r="B176" s="88" t="s">
        <v>490</v>
      </c>
      <c r="C176" s="90">
        <v>9</v>
      </c>
    </row>
    <row r="177" spans="2:3" s="14" customFormat="1" ht="18.75" customHeight="1" x14ac:dyDescent="0.2">
      <c r="B177" s="88" t="s">
        <v>484</v>
      </c>
      <c r="C177" s="90">
        <v>9</v>
      </c>
    </row>
    <row r="178" spans="2:3" s="14" customFormat="1" ht="18.75" customHeight="1" x14ac:dyDescent="0.2">
      <c r="B178" s="88" t="s">
        <v>427</v>
      </c>
      <c r="C178" s="90">
        <v>8</v>
      </c>
    </row>
    <row r="179" spans="2:3" s="14" customFormat="1" ht="18.75" customHeight="1" x14ac:dyDescent="0.2">
      <c r="B179" s="88" t="s">
        <v>397</v>
      </c>
      <c r="C179" s="90">
        <v>8</v>
      </c>
    </row>
    <row r="180" spans="2:3" s="14" customFormat="1" ht="18.75" customHeight="1" x14ac:dyDescent="0.2">
      <c r="B180" s="88" t="s">
        <v>387</v>
      </c>
      <c r="C180" s="90">
        <v>8</v>
      </c>
    </row>
    <row r="181" spans="2:3" s="14" customFormat="1" ht="18.75" customHeight="1" x14ac:dyDescent="0.2">
      <c r="B181" s="88" t="s">
        <v>392</v>
      </c>
      <c r="C181" s="90">
        <v>8</v>
      </c>
    </row>
    <row r="182" spans="2:3" s="14" customFormat="1" ht="18.75" customHeight="1" x14ac:dyDescent="0.2">
      <c r="B182" s="88" t="s">
        <v>467</v>
      </c>
      <c r="C182" s="90">
        <v>8</v>
      </c>
    </row>
    <row r="183" spans="2:3" s="14" customFormat="1" ht="18.75" customHeight="1" x14ac:dyDescent="0.2">
      <c r="B183" s="88" t="s">
        <v>496</v>
      </c>
      <c r="C183" s="90">
        <v>8</v>
      </c>
    </row>
    <row r="184" spans="2:3" s="14" customFormat="1" ht="18.75" customHeight="1" x14ac:dyDescent="0.2">
      <c r="B184" s="88" t="s">
        <v>379</v>
      </c>
      <c r="C184" s="90">
        <v>8</v>
      </c>
    </row>
    <row r="185" spans="2:3" s="14" customFormat="1" ht="18.75" customHeight="1" x14ac:dyDescent="0.2">
      <c r="B185" s="88" t="s">
        <v>389</v>
      </c>
      <c r="C185" s="90">
        <v>8</v>
      </c>
    </row>
    <row r="186" spans="2:3" s="14" customFormat="1" ht="18.75" customHeight="1" x14ac:dyDescent="0.2">
      <c r="B186" s="88" t="s">
        <v>398</v>
      </c>
      <c r="C186" s="90">
        <v>8</v>
      </c>
    </row>
    <row r="187" spans="2:3" s="14" customFormat="1" ht="18.75" customHeight="1" x14ac:dyDescent="0.2">
      <c r="B187" s="88" t="s">
        <v>512</v>
      </c>
      <c r="C187" s="90">
        <v>7</v>
      </c>
    </row>
    <row r="188" spans="2:3" s="14" customFormat="1" ht="18.75" customHeight="1" x14ac:dyDescent="0.2">
      <c r="B188" s="88" t="s">
        <v>485</v>
      </c>
      <c r="C188" s="90">
        <v>7</v>
      </c>
    </row>
    <row r="189" spans="2:3" s="14" customFormat="1" ht="18.75" customHeight="1" x14ac:dyDescent="0.2">
      <c r="B189" s="88" t="s">
        <v>440</v>
      </c>
      <c r="C189" s="90">
        <v>7</v>
      </c>
    </row>
    <row r="190" spans="2:3" s="14" customFormat="1" ht="18.75" customHeight="1" x14ac:dyDescent="0.2">
      <c r="B190" s="88" t="s">
        <v>426</v>
      </c>
      <c r="C190" s="90">
        <v>7</v>
      </c>
    </row>
    <row r="191" spans="2:3" s="14" customFormat="1" ht="18.75" customHeight="1" x14ac:dyDescent="0.2">
      <c r="B191" s="88" t="s">
        <v>401</v>
      </c>
      <c r="C191" s="90">
        <v>7</v>
      </c>
    </row>
    <row r="192" spans="2:3" s="14" customFormat="1" ht="18.75" customHeight="1" x14ac:dyDescent="0.2">
      <c r="B192" s="88" t="s">
        <v>198</v>
      </c>
      <c r="C192" s="90">
        <v>7</v>
      </c>
    </row>
    <row r="193" spans="2:3" s="14" customFormat="1" ht="18.75" customHeight="1" x14ac:dyDescent="0.2">
      <c r="B193" s="88" t="s">
        <v>479</v>
      </c>
      <c r="C193" s="90">
        <v>7</v>
      </c>
    </row>
    <row r="194" spans="2:3" s="14" customFormat="1" ht="18.75" customHeight="1" x14ac:dyDescent="0.2">
      <c r="B194" s="88" t="s">
        <v>521</v>
      </c>
      <c r="C194" s="90">
        <v>6</v>
      </c>
    </row>
    <row r="195" spans="2:3" s="14" customFormat="1" ht="18.75" customHeight="1" x14ac:dyDescent="0.2">
      <c r="B195" s="88" t="s">
        <v>564</v>
      </c>
      <c r="C195" s="90">
        <v>6</v>
      </c>
    </row>
    <row r="196" spans="2:3" s="14" customFormat="1" ht="18.75" customHeight="1" x14ac:dyDescent="0.2">
      <c r="B196" s="88" t="s">
        <v>378</v>
      </c>
      <c r="C196" s="90">
        <v>6</v>
      </c>
    </row>
    <row r="197" spans="2:3" s="14" customFormat="1" ht="18.75" customHeight="1" x14ac:dyDescent="0.2">
      <c r="B197" s="88" t="s">
        <v>506</v>
      </c>
      <c r="C197" s="90">
        <v>6</v>
      </c>
    </row>
    <row r="198" spans="2:3" s="14" customFormat="1" ht="18.75" customHeight="1" x14ac:dyDescent="0.2">
      <c r="B198" s="88" t="s">
        <v>522</v>
      </c>
      <c r="C198" s="90">
        <v>6</v>
      </c>
    </row>
    <row r="199" spans="2:3" s="14" customFormat="1" ht="18.75" customHeight="1" x14ac:dyDescent="0.2">
      <c r="B199" s="88" t="s">
        <v>432</v>
      </c>
      <c r="C199" s="90">
        <v>5</v>
      </c>
    </row>
    <row r="200" spans="2:3" s="14" customFormat="1" ht="18.75" customHeight="1" x14ac:dyDescent="0.2">
      <c r="B200" s="88" t="s">
        <v>489</v>
      </c>
      <c r="C200" s="90">
        <v>5</v>
      </c>
    </row>
    <row r="201" spans="2:3" s="14" customFormat="1" ht="18.75" customHeight="1" x14ac:dyDescent="0.2">
      <c r="B201" s="88" t="s">
        <v>461</v>
      </c>
      <c r="C201" s="90">
        <v>5</v>
      </c>
    </row>
    <row r="202" spans="2:3" s="14" customFormat="1" ht="18.75" customHeight="1" x14ac:dyDescent="0.2">
      <c r="B202" s="88" t="s">
        <v>561</v>
      </c>
      <c r="C202" s="90">
        <v>5</v>
      </c>
    </row>
    <row r="203" spans="2:3" s="14" customFormat="1" ht="18.75" customHeight="1" x14ac:dyDescent="0.2">
      <c r="B203" s="88" t="s">
        <v>592</v>
      </c>
      <c r="C203" s="90">
        <v>5</v>
      </c>
    </row>
    <row r="204" spans="2:3" s="14" customFormat="1" ht="18.75" customHeight="1" x14ac:dyDescent="0.2">
      <c r="B204" s="88" t="s">
        <v>577</v>
      </c>
      <c r="C204" s="90">
        <v>5</v>
      </c>
    </row>
    <row r="205" spans="2:3" s="14" customFormat="1" ht="18.75" customHeight="1" x14ac:dyDescent="0.2">
      <c r="B205" s="88" t="s">
        <v>166</v>
      </c>
      <c r="C205" s="90">
        <v>5</v>
      </c>
    </row>
    <row r="206" spans="2:3" s="14" customFormat="1" ht="18.75" customHeight="1" x14ac:dyDescent="0.2">
      <c r="B206" s="88" t="s">
        <v>396</v>
      </c>
      <c r="C206" s="90">
        <v>5</v>
      </c>
    </row>
    <row r="207" spans="2:3" s="14" customFormat="1" ht="18.75" customHeight="1" x14ac:dyDescent="0.2">
      <c r="B207" s="88" t="s">
        <v>438</v>
      </c>
      <c r="C207" s="90">
        <v>5</v>
      </c>
    </row>
    <row r="208" spans="2:3" s="14" customFormat="1" ht="18.75" customHeight="1" x14ac:dyDescent="0.2">
      <c r="B208" s="88" t="s">
        <v>442</v>
      </c>
      <c r="C208" s="90">
        <v>5</v>
      </c>
    </row>
    <row r="209" spans="2:3" s="14" customFormat="1" ht="18.75" customHeight="1" x14ac:dyDescent="0.2">
      <c r="B209" s="88" t="s">
        <v>162</v>
      </c>
      <c r="C209" s="90">
        <v>5</v>
      </c>
    </row>
    <row r="210" spans="2:3" s="14" customFormat="1" ht="18.75" customHeight="1" x14ac:dyDescent="0.2">
      <c r="B210" s="88" t="s">
        <v>562</v>
      </c>
      <c r="C210" s="90">
        <v>5</v>
      </c>
    </row>
    <row r="211" spans="2:3" s="14" customFormat="1" ht="18.75" customHeight="1" x14ac:dyDescent="0.2">
      <c r="B211" s="88" t="s">
        <v>151</v>
      </c>
      <c r="C211" s="90">
        <v>5</v>
      </c>
    </row>
    <row r="212" spans="2:3" s="14" customFormat="1" ht="18.75" customHeight="1" x14ac:dyDescent="0.2">
      <c r="B212" s="88" t="s">
        <v>478</v>
      </c>
      <c r="C212" s="90">
        <v>4</v>
      </c>
    </row>
    <row r="213" spans="2:3" s="14" customFormat="1" ht="18.75" customHeight="1" x14ac:dyDescent="0.2">
      <c r="B213" s="88" t="s">
        <v>501</v>
      </c>
      <c r="C213" s="90">
        <v>4</v>
      </c>
    </row>
    <row r="214" spans="2:3" s="14" customFormat="1" ht="18.75" customHeight="1" x14ac:dyDescent="0.2">
      <c r="B214" s="88" t="s">
        <v>157</v>
      </c>
      <c r="C214" s="90">
        <v>4</v>
      </c>
    </row>
    <row r="215" spans="2:3" s="14" customFormat="1" ht="18.75" customHeight="1" x14ac:dyDescent="0.2">
      <c r="B215" s="88" t="s">
        <v>174</v>
      </c>
      <c r="C215" s="90">
        <v>4</v>
      </c>
    </row>
    <row r="216" spans="2:3" s="14" customFormat="1" ht="18.75" customHeight="1" x14ac:dyDescent="0.2">
      <c r="B216" s="88" t="s">
        <v>504</v>
      </c>
      <c r="C216" s="90">
        <v>4</v>
      </c>
    </row>
    <row r="217" spans="2:3" s="14" customFormat="1" ht="18.75" customHeight="1" x14ac:dyDescent="0.2">
      <c r="B217" s="88" t="s">
        <v>500</v>
      </c>
      <c r="C217" s="90">
        <v>4</v>
      </c>
    </row>
    <row r="218" spans="2:3" s="14" customFormat="1" ht="18.75" customHeight="1" x14ac:dyDescent="0.2">
      <c r="B218" s="88" t="s">
        <v>161</v>
      </c>
      <c r="C218" s="90">
        <v>4</v>
      </c>
    </row>
    <row r="219" spans="2:3" s="14" customFormat="1" ht="18.75" customHeight="1" x14ac:dyDescent="0.2">
      <c r="B219" s="88" t="s">
        <v>602</v>
      </c>
      <c r="C219" s="90">
        <v>4</v>
      </c>
    </row>
    <row r="220" spans="2:3" s="14" customFormat="1" ht="18.75" customHeight="1" x14ac:dyDescent="0.2">
      <c r="B220" s="88" t="s">
        <v>167</v>
      </c>
      <c r="C220" s="90">
        <v>4</v>
      </c>
    </row>
    <row r="221" spans="2:3" s="14" customFormat="1" ht="18.75" customHeight="1" x14ac:dyDescent="0.2">
      <c r="B221" s="88" t="s">
        <v>412</v>
      </c>
      <c r="C221" s="90">
        <v>4</v>
      </c>
    </row>
    <row r="222" spans="2:3" s="14" customFormat="1" ht="18.75" customHeight="1" x14ac:dyDescent="0.2">
      <c r="B222" s="88" t="s">
        <v>568</v>
      </c>
      <c r="C222" s="90">
        <v>4</v>
      </c>
    </row>
    <row r="223" spans="2:3" s="14" customFormat="1" ht="18.75" customHeight="1" x14ac:dyDescent="0.2">
      <c r="B223" s="88" t="s">
        <v>171</v>
      </c>
      <c r="C223" s="90">
        <v>4</v>
      </c>
    </row>
    <row r="224" spans="2:3" s="14" customFormat="1" ht="18.75" customHeight="1" x14ac:dyDescent="0.2">
      <c r="B224" s="88" t="s">
        <v>462</v>
      </c>
      <c r="C224" s="90">
        <v>4</v>
      </c>
    </row>
    <row r="225" spans="2:3" s="14" customFormat="1" ht="18.75" customHeight="1" x14ac:dyDescent="0.2">
      <c r="B225" s="88" t="s">
        <v>164</v>
      </c>
      <c r="C225" s="90">
        <v>4</v>
      </c>
    </row>
    <row r="226" spans="2:3" s="14" customFormat="1" ht="18.75" customHeight="1" x14ac:dyDescent="0.2">
      <c r="B226" s="88" t="s">
        <v>563</v>
      </c>
      <c r="C226" s="90">
        <v>4</v>
      </c>
    </row>
    <row r="227" spans="2:3" s="14" customFormat="1" ht="18.75" customHeight="1" x14ac:dyDescent="0.2">
      <c r="B227" s="88" t="s">
        <v>603</v>
      </c>
      <c r="C227" s="90">
        <v>4</v>
      </c>
    </row>
    <row r="228" spans="2:3" s="14" customFormat="1" ht="18.75" customHeight="1" x14ac:dyDescent="0.2">
      <c r="B228" s="88" t="s">
        <v>402</v>
      </c>
      <c r="C228" s="90">
        <v>4</v>
      </c>
    </row>
    <row r="229" spans="2:3" s="14" customFormat="1" ht="18.75" customHeight="1" x14ac:dyDescent="0.2">
      <c r="B229" s="88" t="s">
        <v>138</v>
      </c>
      <c r="C229" s="90">
        <v>4</v>
      </c>
    </row>
    <row r="230" spans="2:3" s="14" customFormat="1" ht="18.75" customHeight="1" x14ac:dyDescent="0.2">
      <c r="B230" s="88" t="s">
        <v>517</v>
      </c>
      <c r="C230" s="90">
        <v>4</v>
      </c>
    </row>
    <row r="231" spans="2:3" s="14" customFormat="1" ht="18.75" customHeight="1" x14ac:dyDescent="0.2">
      <c r="B231" s="88" t="s">
        <v>428</v>
      </c>
      <c r="C231" s="90">
        <v>3</v>
      </c>
    </row>
    <row r="232" spans="2:3" s="14" customFormat="1" ht="18.75" customHeight="1" x14ac:dyDescent="0.2">
      <c r="B232" s="88" t="s">
        <v>469</v>
      </c>
      <c r="C232" s="90">
        <v>3</v>
      </c>
    </row>
    <row r="233" spans="2:3" s="14" customFormat="1" ht="18.75" customHeight="1" x14ac:dyDescent="0.2">
      <c r="B233" s="88" t="s">
        <v>505</v>
      </c>
      <c r="C233" s="90">
        <v>3</v>
      </c>
    </row>
    <row r="234" spans="2:3" s="14" customFormat="1" ht="18.75" customHeight="1" x14ac:dyDescent="0.2">
      <c r="B234" s="88" t="s">
        <v>585</v>
      </c>
      <c r="C234" s="90">
        <v>3</v>
      </c>
    </row>
    <row r="235" spans="2:3" s="14" customFormat="1" ht="18.75" customHeight="1" x14ac:dyDescent="0.2">
      <c r="B235" s="88" t="s">
        <v>477</v>
      </c>
      <c r="C235" s="90">
        <v>3</v>
      </c>
    </row>
    <row r="236" spans="2:3" s="14" customFormat="1" ht="18.75" customHeight="1" x14ac:dyDescent="0.2">
      <c r="B236" s="88" t="s">
        <v>544</v>
      </c>
      <c r="C236" s="90">
        <v>3</v>
      </c>
    </row>
    <row r="237" spans="2:3" s="14" customFormat="1" ht="18.75" customHeight="1" x14ac:dyDescent="0.2">
      <c r="B237" s="88" t="s">
        <v>604</v>
      </c>
      <c r="C237" s="90">
        <v>3</v>
      </c>
    </row>
    <row r="238" spans="2:3" s="14" customFormat="1" ht="18.75" customHeight="1" x14ac:dyDescent="0.2">
      <c r="B238" s="88" t="s">
        <v>605</v>
      </c>
      <c r="C238" s="90">
        <v>3</v>
      </c>
    </row>
    <row r="239" spans="2:3" s="14" customFormat="1" ht="18.75" customHeight="1" x14ac:dyDescent="0.2">
      <c r="B239" s="88" t="s">
        <v>606</v>
      </c>
      <c r="C239" s="90">
        <v>3</v>
      </c>
    </row>
    <row r="240" spans="2:3" s="14" customFormat="1" ht="18.75" customHeight="1" x14ac:dyDescent="0.2">
      <c r="B240" s="88" t="s">
        <v>159</v>
      </c>
      <c r="C240" s="90">
        <v>3</v>
      </c>
    </row>
    <row r="241" spans="2:3" s="14" customFormat="1" ht="18.75" customHeight="1" x14ac:dyDescent="0.2">
      <c r="B241" s="88" t="s">
        <v>434</v>
      </c>
      <c r="C241" s="90">
        <v>3</v>
      </c>
    </row>
    <row r="242" spans="2:3" s="14" customFormat="1" ht="18.75" customHeight="1" x14ac:dyDescent="0.2">
      <c r="B242" s="88" t="s">
        <v>576</v>
      </c>
      <c r="C242" s="90">
        <v>3</v>
      </c>
    </row>
    <row r="243" spans="2:3" s="14" customFormat="1" ht="18.75" customHeight="1" x14ac:dyDescent="0.2">
      <c r="B243" s="88" t="s">
        <v>144</v>
      </c>
      <c r="C243" s="90">
        <v>3</v>
      </c>
    </row>
    <row r="244" spans="2:3" s="14" customFormat="1" ht="18.75" customHeight="1" x14ac:dyDescent="0.2">
      <c r="B244" s="88" t="s">
        <v>433</v>
      </c>
      <c r="C244" s="90">
        <v>3</v>
      </c>
    </row>
    <row r="245" spans="2:3" s="14" customFormat="1" ht="18.75" customHeight="1" x14ac:dyDescent="0.2">
      <c r="B245" s="88" t="s">
        <v>607</v>
      </c>
      <c r="C245" s="90">
        <v>3</v>
      </c>
    </row>
    <row r="246" spans="2:3" s="14" customFormat="1" ht="18.75" customHeight="1" x14ac:dyDescent="0.2">
      <c r="B246" s="88" t="s">
        <v>569</v>
      </c>
      <c r="C246" s="90">
        <v>3</v>
      </c>
    </row>
    <row r="247" spans="2:3" s="14" customFormat="1" ht="18.75" customHeight="1" x14ac:dyDescent="0.2">
      <c r="B247" s="88" t="s">
        <v>608</v>
      </c>
      <c r="C247" s="90">
        <v>3</v>
      </c>
    </row>
    <row r="248" spans="2:3" s="14" customFormat="1" ht="18.75" customHeight="1" x14ac:dyDescent="0.2">
      <c r="B248" s="88" t="s">
        <v>580</v>
      </c>
      <c r="C248" s="90">
        <v>3</v>
      </c>
    </row>
    <row r="249" spans="2:3" s="14" customFormat="1" ht="18.75" customHeight="1" x14ac:dyDescent="0.2">
      <c r="B249" s="88" t="s">
        <v>482</v>
      </c>
      <c r="C249" s="90">
        <v>3</v>
      </c>
    </row>
    <row r="250" spans="2:3" s="14" customFormat="1" ht="18.75" customHeight="1" x14ac:dyDescent="0.2">
      <c r="B250" s="88" t="s">
        <v>466</v>
      </c>
      <c r="C250" s="90">
        <v>3</v>
      </c>
    </row>
    <row r="251" spans="2:3" s="14" customFormat="1" ht="18.75" customHeight="1" x14ac:dyDescent="0.2">
      <c r="B251" s="88" t="s">
        <v>609</v>
      </c>
      <c r="C251" s="90">
        <v>3</v>
      </c>
    </row>
    <row r="252" spans="2:3" s="14" customFormat="1" ht="18.75" customHeight="1" x14ac:dyDescent="0.2">
      <c r="B252" s="88" t="s">
        <v>610</v>
      </c>
      <c r="C252" s="90">
        <v>3</v>
      </c>
    </row>
    <row r="253" spans="2:3" s="14" customFormat="1" ht="18.75" customHeight="1" x14ac:dyDescent="0.2">
      <c r="B253" s="88" t="s">
        <v>556</v>
      </c>
      <c r="C253" s="90">
        <v>3</v>
      </c>
    </row>
    <row r="254" spans="2:3" s="14" customFormat="1" ht="18.75" customHeight="1" x14ac:dyDescent="0.2">
      <c r="B254" s="88" t="s">
        <v>611</v>
      </c>
      <c r="C254" s="90">
        <v>3</v>
      </c>
    </row>
    <row r="255" spans="2:3" s="14" customFormat="1" ht="18.75" customHeight="1" x14ac:dyDescent="0.2">
      <c r="B255" s="88" t="s">
        <v>612</v>
      </c>
      <c r="C255" s="90">
        <v>3</v>
      </c>
    </row>
    <row r="256" spans="2:3" s="14" customFormat="1" ht="18.75" customHeight="1" x14ac:dyDescent="0.2">
      <c r="B256" s="88" t="s">
        <v>613</v>
      </c>
      <c r="C256" s="90">
        <v>3</v>
      </c>
    </row>
    <row r="257" spans="2:3" s="14" customFormat="1" ht="18.75" customHeight="1" x14ac:dyDescent="0.2">
      <c r="B257" s="88" t="s">
        <v>203</v>
      </c>
      <c r="C257" s="90">
        <v>3</v>
      </c>
    </row>
    <row r="258" spans="2:3" s="14" customFormat="1" ht="18.75" customHeight="1" x14ac:dyDescent="0.2">
      <c r="B258" s="88" t="s">
        <v>614</v>
      </c>
      <c r="C258" s="90">
        <v>3</v>
      </c>
    </row>
    <row r="259" spans="2:3" s="14" customFormat="1" ht="18.75" customHeight="1" x14ac:dyDescent="0.2">
      <c r="B259" s="88" t="s">
        <v>615</v>
      </c>
      <c r="C259" s="90">
        <v>3</v>
      </c>
    </row>
    <row r="260" spans="2:3" s="14" customFormat="1" ht="18.75" customHeight="1" x14ac:dyDescent="0.2">
      <c r="B260" s="88" t="s">
        <v>473</v>
      </c>
      <c r="C260" s="90">
        <v>3</v>
      </c>
    </row>
    <row r="261" spans="2:3" s="14" customFormat="1" ht="18.75" customHeight="1" x14ac:dyDescent="0.2">
      <c r="B261" s="88" t="s">
        <v>525</v>
      </c>
      <c r="C261" s="90">
        <v>3</v>
      </c>
    </row>
    <row r="262" spans="2:3" s="14" customFormat="1" ht="18.75" customHeight="1" x14ac:dyDescent="0.2">
      <c r="B262" s="88" t="s">
        <v>552</v>
      </c>
      <c r="C262" s="90">
        <v>2</v>
      </c>
    </row>
    <row r="263" spans="2:3" s="14" customFormat="1" ht="18.75" customHeight="1" x14ac:dyDescent="0.2">
      <c r="B263" s="88" t="s">
        <v>581</v>
      </c>
      <c r="C263" s="90">
        <v>2</v>
      </c>
    </row>
    <row r="264" spans="2:3" s="14" customFormat="1" ht="18.75" customHeight="1" x14ac:dyDescent="0.2">
      <c r="B264" s="88" t="s">
        <v>404</v>
      </c>
      <c r="C264" s="90">
        <v>2</v>
      </c>
    </row>
    <row r="265" spans="2:3" s="14" customFormat="1" ht="18.75" customHeight="1" x14ac:dyDescent="0.2">
      <c r="B265" s="88" t="s">
        <v>531</v>
      </c>
      <c r="C265" s="90">
        <v>2</v>
      </c>
    </row>
    <row r="266" spans="2:3" s="14" customFormat="1" ht="18.75" customHeight="1" x14ac:dyDescent="0.2">
      <c r="B266" s="88" t="s">
        <v>464</v>
      </c>
      <c r="C266" s="90">
        <v>2</v>
      </c>
    </row>
    <row r="267" spans="2:3" s="14" customFormat="1" ht="18.75" customHeight="1" x14ac:dyDescent="0.2">
      <c r="B267" s="88" t="s">
        <v>407</v>
      </c>
      <c r="C267" s="90">
        <v>2</v>
      </c>
    </row>
    <row r="268" spans="2:3" s="14" customFormat="1" ht="18.75" customHeight="1" x14ac:dyDescent="0.2">
      <c r="B268" s="88" t="s">
        <v>458</v>
      </c>
      <c r="C268" s="90">
        <v>2</v>
      </c>
    </row>
    <row r="269" spans="2:3" s="14" customFormat="1" ht="18.75" customHeight="1" x14ac:dyDescent="0.2">
      <c r="B269" s="88" t="s">
        <v>195</v>
      </c>
      <c r="C269" s="90">
        <v>2</v>
      </c>
    </row>
    <row r="270" spans="2:3" s="14" customFormat="1" ht="18.75" customHeight="1" x14ac:dyDescent="0.2">
      <c r="B270" s="88" t="s">
        <v>429</v>
      </c>
      <c r="C270" s="90">
        <v>2</v>
      </c>
    </row>
    <row r="271" spans="2:3" s="14" customFormat="1" ht="18.75" customHeight="1" x14ac:dyDescent="0.2">
      <c r="B271" s="88" t="s">
        <v>148</v>
      </c>
      <c r="C271" s="90">
        <v>2</v>
      </c>
    </row>
    <row r="272" spans="2:3" s="14" customFormat="1" ht="18.75" customHeight="1" x14ac:dyDescent="0.2">
      <c r="B272" s="88" t="s">
        <v>405</v>
      </c>
      <c r="C272" s="90">
        <v>2</v>
      </c>
    </row>
    <row r="273" spans="2:3" s="14" customFormat="1" ht="18.75" customHeight="1" x14ac:dyDescent="0.2">
      <c r="B273" s="88" t="s">
        <v>529</v>
      </c>
      <c r="C273" s="90">
        <v>2</v>
      </c>
    </row>
    <row r="274" spans="2:3" s="14" customFormat="1" ht="18.75" customHeight="1" x14ac:dyDescent="0.2">
      <c r="B274" s="88" t="s">
        <v>197</v>
      </c>
      <c r="C274" s="90">
        <v>2</v>
      </c>
    </row>
    <row r="275" spans="2:3" s="14" customFormat="1" ht="18.75" customHeight="1" x14ac:dyDescent="0.2">
      <c r="B275" s="88" t="s">
        <v>532</v>
      </c>
      <c r="C275" s="90">
        <v>2</v>
      </c>
    </row>
    <row r="276" spans="2:3" s="14" customFormat="1" ht="18.75" customHeight="1" x14ac:dyDescent="0.2">
      <c r="B276" s="88" t="s">
        <v>591</v>
      </c>
      <c r="C276" s="90">
        <v>2</v>
      </c>
    </row>
    <row r="277" spans="2:3" s="14" customFormat="1" ht="18.75" customHeight="1" x14ac:dyDescent="0.2">
      <c r="B277" s="88" t="s">
        <v>518</v>
      </c>
      <c r="C277" s="90">
        <v>2</v>
      </c>
    </row>
    <row r="278" spans="2:3" s="14" customFormat="1" ht="18.75" customHeight="1" x14ac:dyDescent="0.2">
      <c r="B278" s="88" t="s">
        <v>441</v>
      </c>
      <c r="C278" s="90">
        <v>2</v>
      </c>
    </row>
    <row r="279" spans="2:3" s="14" customFormat="1" ht="18.75" customHeight="1" x14ac:dyDescent="0.2">
      <c r="B279" s="88" t="s">
        <v>450</v>
      </c>
      <c r="C279" s="90">
        <v>2</v>
      </c>
    </row>
    <row r="280" spans="2:3" s="14" customFormat="1" ht="18.75" customHeight="1" x14ac:dyDescent="0.2">
      <c r="B280" s="88" t="s">
        <v>516</v>
      </c>
      <c r="C280" s="90">
        <v>2</v>
      </c>
    </row>
    <row r="281" spans="2:3" s="14" customFormat="1" ht="18.75" customHeight="1" x14ac:dyDescent="0.2">
      <c r="B281" s="88" t="s">
        <v>538</v>
      </c>
      <c r="C281" s="90">
        <v>2</v>
      </c>
    </row>
    <row r="282" spans="2:3" s="14" customFormat="1" ht="18.75" customHeight="1" x14ac:dyDescent="0.2">
      <c r="B282" s="88" t="s">
        <v>160</v>
      </c>
      <c r="C282" s="90">
        <v>2</v>
      </c>
    </row>
    <row r="283" spans="2:3" s="14" customFormat="1" ht="18.75" customHeight="1" x14ac:dyDescent="0.2">
      <c r="B283" s="88" t="s">
        <v>498</v>
      </c>
      <c r="C283" s="90">
        <v>2</v>
      </c>
    </row>
    <row r="284" spans="2:3" s="14" customFormat="1" ht="18.75" customHeight="1" x14ac:dyDescent="0.2">
      <c r="B284" s="88" t="s">
        <v>557</v>
      </c>
      <c r="C284" s="90">
        <v>2</v>
      </c>
    </row>
    <row r="285" spans="2:3" s="14" customFormat="1" ht="18.75" customHeight="1" x14ac:dyDescent="0.2">
      <c r="B285" s="88" t="s">
        <v>523</v>
      </c>
      <c r="C285" s="90">
        <v>2</v>
      </c>
    </row>
    <row r="286" spans="2:3" s="14" customFormat="1" ht="18.75" customHeight="1" x14ac:dyDescent="0.2">
      <c r="B286" s="88" t="s">
        <v>510</v>
      </c>
      <c r="C286" s="90">
        <v>2</v>
      </c>
    </row>
    <row r="287" spans="2:3" s="14" customFormat="1" ht="18.75" customHeight="1" x14ac:dyDescent="0.2">
      <c r="B287" s="88" t="s">
        <v>146</v>
      </c>
      <c r="C287" s="90">
        <v>2</v>
      </c>
    </row>
    <row r="288" spans="2:3" s="14" customFormat="1" ht="18.75" customHeight="1" x14ac:dyDescent="0.2">
      <c r="B288" s="88" t="s">
        <v>511</v>
      </c>
      <c r="C288" s="90">
        <v>2</v>
      </c>
    </row>
    <row r="289" spans="2:3" s="14" customFormat="1" ht="18.75" customHeight="1" x14ac:dyDescent="0.2">
      <c r="B289" s="88" t="s">
        <v>403</v>
      </c>
      <c r="C289" s="90">
        <v>2</v>
      </c>
    </row>
    <row r="290" spans="2:3" s="14" customFormat="1" ht="18.75" customHeight="1" x14ac:dyDescent="0.2">
      <c r="B290" s="88" t="s">
        <v>616</v>
      </c>
      <c r="C290" s="90">
        <v>2</v>
      </c>
    </row>
    <row r="291" spans="2:3" s="14" customFormat="1" ht="18.75" customHeight="1" x14ac:dyDescent="0.2">
      <c r="B291" s="88" t="s">
        <v>456</v>
      </c>
      <c r="C291" s="90">
        <v>2</v>
      </c>
    </row>
    <row r="292" spans="2:3" s="14" customFormat="1" ht="18.75" customHeight="1" x14ac:dyDescent="0.2">
      <c r="B292" s="88" t="s">
        <v>617</v>
      </c>
      <c r="C292" s="90">
        <v>2</v>
      </c>
    </row>
    <row r="293" spans="2:3" s="14" customFormat="1" ht="18.75" customHeight="1" x14ac:dyDescent="0.2">
      <c r="B293" s="88" t="s">
        <v>618</v>
      </c>
      <c r="C293" s="90">
        <v>2</v>
      </c>
    </row>
    <row r="294" spans="2:3" s="14" customFormat="1" ht="18.75" customHeight="1" x14ac:dyDescent="0.2">
      <c r="B294" s="88" t="s">
        <v>534</v>
      </c>
      <c r="C294" s="90">
        <v>2</v>
      </c>
    </row>
    <row r="295" spans="2:3" s="14" customFormat="1" ht="18.75" customHeight="1" x14ac:dyDescent="0.2">
      <c r="B295" s="88" t="s">
        <v>565</v>
      </c>
      <c r="C295" s="90">
        <v>2</v>
      </c>
    </row>
    <row r="296" spans="2:3" s="14" customFormat="1" ht="18.75" customHeight="1" x14ac:dyDescent="0.2">
      <c r="B296" s="88" t="s">
        <v>507</v>
      </c>
      <c r="C296" s="90">
        <v>2</v>
      </c>
    </row>
    <row r="297" spans="2:3" s="14" customFormat="1" ht="18.75" customHeight="1" x14ac:dyDescent="0.2">
      <c r="B297" s="88" t="s">
        <v>619</v>
      </c>
      <c r="C297" s="90">
        <v>2</v>
      </c>
    </row>
    <row r="298" spans="2:3" s="14" customFormat="1" ht="18.75" customHeight="1" x14ac:dyDescent="0.2">
      <c r="B298" s="88" t="s">
        <v>447</v>
      </c>
      <c r="C298" s="90">
        <v>2</v>
      </c>
    </row>
    <row r="299" spans="2:3" s="14" customFormat="1" ht="18.75" customHeight="1" x14ac:dyDescent="0.2">
      <c r="B299" s="88" t="s">
        <v>410</v>
      </c>
      <c r="C299" s="90">
        <v>2</v>
      </c>
    </row>
    <row r="300" spans="2:3" s="14" customFormat="1" ht="18.75" customHeight="1" x14ac:dyDescent="0.2">
      <c r="B300" s="88" t="s">
        <v>560</v>
      </c>
      <c r="C300" s="90">
        <v>2</v>
      </c>
    </row>
    <row r="301" spans="2:3" s="14" customFormat="1" ht="18.75" customHeight="1" x14ac:dyDescent="0.2">
      <c r="B301" s="88" t="s">
        <v>435</v>
      </c>
      <c r="C301" s="90">
        <v>2</v>
      </c>
    </row>
    <row r="302" spans="2:3" s="14" customFormat="1" ht="18.75" customHeight="1" x14ac:dyDescent="0.2">
      <c r="B302" s="88" t="s">
        <v>449</v>
      </c>
      <c r="C302" s="90">
        <v>2</v>
      </c>
    </row>
    <row r="303" spans="2:3" s="14" customFormat="1" ht="18.75" customHeight="1" x14ac:dyDescent="0.2">
      <c r="B303" s="88" t="s">
        <v>533</v>
      </c>
      <c r="C303" s="90">
        <v>2</v>
      </c>
    </row>
    <row r="304" spans="2:3" s="14" customFormat="1" ht="18.75" customHeight="1" x14ac:dyDescent="0.2">
      <c r="B304" s="88" t="s">
        <v>620</v>
      </c>
      <c r="C304" s="90">
        <v>2</v>
      </c>
    </row>
    <row r="305" spans="2:3" s="14" customFormat="1" ht="18.75" customHeight="1" x14ac:dyDescent="0.2">
      <c r="B305" s="88" t="s">
        <v>502</v>
      </c>
      <c r="C305" s="90">
        <v>2</v>
      </c>
    </row>
    <row r="306" spans="2:3" s="14" customFormat="1" ht="18.75" customHeight="1" x14ac:dyDescent="0.2">
      <c r="B306" s="88" t="s">
        <v>460</v>
      </c>
      <c r="C306" s="90">
        <v>2</v>
      </c>
    </row>
    <row r="307" spans="2:3" s="14" customFormat="1" ht="18.75" customHeight="1" x14ac:dyDescent="0.2">
      <c r="B307" s="88" t="s">
        <v>621</v>
      </c>
      <c r="C307" s="90">
        <v>2</v>
      </c>
    </row>
    <row r="308" spans="2:3" s="14" customFormat="1" ht="18.75" customHeight="1" x14ac:dyDescent="0.2">
      <c r="B308" s="88" t="s">
        <v>468</v>
      </c>
      <c r="C308" s="90">
        <v>2</v>
      </c>
    </row>
    <row r="309" spans="2:3" s="14" customFormat="1" ht="18.75" customHeight="1" x14ac:dyDescent="0.2">
      <c r="B309" s="88" t="s">
        <v>527</v>
      </c>
      <c r="C309" s="90">
        <v>2</v>
      </c>
    </row>
    <row r="310" spans="2:3" s="14" customFormat="1" ht="18.75" customHeight="1" x14ac:dyDescent="0.2">
      <c r="B310" s="88" t="s">
        <v>487</v>
      </c>
      <c r="C310" s="90">
        <v>2</v>
      </c>
    </row>
    <row r="311" spans="2:3" s="14" customFormat="1" ht="18.75" customHeight="1" x14ac:dyDescent="0.2">
      <c r="B311" s="88" t="s">
        <v>446</v>
      </c>
      <c r="C311" s="90">
        <v>2</v>
      </c>
    </row>
    <row r="312" spans="2:3" s="14" customFormat="1" ht="18.75" customHeight="1" x14ac:dyDescent="0.2">
      <c r="B312" s="88" t="s">
        <v>443</v>
      </c>
      <c r="C312" s="90">
        <v>2</v>
      </c>
    </row>
    <row r="313" spans="2:3" s="14" customFormat="1" ht="18.75" customHeight="1" x14ac:dyDescent="0.2">
      <c r="B313" s="88" t="s">
        <v>476</v>
      </c>
      <c r="C313" s="90">
        <v>2</v>
      </c>
    </row>
    <row r="314" spans="2:3" s="14" customFormat="1" ht="18.75" customHeight="1" x14ac:dyDescent="0.2">
      <c r="B314" s="88" t="s">
        <v>539</v>
      </c>
      <c r="C314" s="90">
        <v>2</v>
      </c>
    </row>
    <row r="315" spans="2:3" s="14" customFormat="1" ht="18.75" customHeight="1" x14ac:dyDescent="0.2">
      <c r="B315" s="88" t="s">
        <v>622</v>
      </c>
      <c r="C315" s="90">
        <v>2</v>
      </c>
    </row>
    <row r="316" spans="2:3" s="14" customFormat="1" ht="18.75" customHeight="1" x14ac:dyDescent="0.2">
      <c r="B316" s="88" t="s">
        <v>439</v>
      </c>
      <c r="C316" s="90">
        <v>2</v>
      </c>
    </row>
    <row r="317" spans="2:3" s="14" customFormat="1" ht="18.75" customHeight="1" x14ac:dyDescent="0.2">
      <c r="B317" s="88" t="s">
        <v>623</v>
      </c>
      <c r="C317" s="90">
        <v>2</v>
      </c>
    </row>
    <row r="318" spans="2:3" s="14" customFormat="1" ht="18.75" customHeight="1" x14ac:dyDescent="0.2">
      <c r="B318" s="88" t="s">
        <v>472</v>
      </c>
      <c r="C318" s="90">
        <v>2</v>
      </c>
    </row>
    <row r="319" spans="2:3" s="14" customFormat="1" ht="18.75" customHeight="1" x14ac:dyDescent="0.2">
      <c r="B319" s="88" t="s">
        <v>526</v>
      </c>
      <c r="C319" s="90">
        <v>2</v>
      </c>
    </row>
    <row r="320" spans="2:3" s="14" customFormat="1" ht="18.75" customHeight="1" x14ac:dyDescent="0.2">
      <c r="B320" s="88" t="s">
        <v>492</v>
      </c>
      <c r="C320" s="90">
        <v>2</v>
      </c>
    </row>
    <row r="321" spans="2:3" s="14" customFormat="1" ht="18.75" customHeight="1" x14ac:dyDescent="0.2">
      <c r="B321" s="88" t="s">
        <v>624</v>
      </c>
      <c r="C321" s="90">
        <v>2</v>
      </c>
    </row>
    <row r="322" spans="2:3" s="14" customFormat="1" ht="18.75" customHeight="1" x14ac:dyDescent="0.2">
      <c r="B322" s="88" t="s">
        <v>163</v>
      </c>
      <c r="C322" s="90">
        <v>2</v>
      </c>
    </row>
    <row r="323" spans="2:3" s="14" customFormat="1" ht="18.75" customHeight="1" x14ac:dyDescent="0.2">
      <c r="B323" s="88" t="s">
        <v>424</v>
      </c>
      <c r="C323" s="90">
        <v>2</v>
      </c>
    </row>
    <row r="324" spans="2:3" s="14" customFormat="1" ht="18.75" customHeight="1" x14ac:dyDescent="0.2">
      <c r="B324" s="88" t="s">
        <v>625</v>
      </c>
      <c r="C324" s="90">
        <v>2</v>
      </c>
    </row>
    <row r="325" spans="2:3" s="14" customFormat="1" ht="18.75" customHeight="1" x14ac:dyDescent="0.2">
      <c r="B325" s="88" t="s">
        <v>626</v>
      </c>
      <c r="C325" s="90">
        <v>2</v>
      </c>
    </row>
    <row r="326" spans="2:3" s="14" customFormat="1" ht="18.75" customHeight="1" x14ac:dyDescent="0.2">
      <c r="B326" s="88" t="s">
        <v>583</v>
      </c>
      <c r="C326" s="90">
        <v>2</v>
      </c>
    </row>
    <row r="327" spans="2:3" s="14" customFormat="1" ht="18.75" customHeight="1" x14ac:dyDescent="0.2">
      <c r="B327" s="88" t="s">
        <v>579</v>
      </c>
      <c r="C327" s="90">
        <v>2</v>
      </c>
    </row>
    <row r="328" spans="2:3" s="14" customFormat="1" ht="18.75" customHeight="1" x14ac:dyDescent="0.2">
      <c r="B328" s="88" t="s">
        <v>627</v>
      </c>
      <c r="C328" s="90">
        <v>2</v>
      </c>
    </row>
    <row r="329" spans="2:3" s="14" customFormat="1" ht="18.75" customHeight="1" x14ac:dyDescent="0.2">
      <c r="B329" s="88" t="s">
        <v>445</v>
      </c>
      <c r="C329" s="90">
        <v>2</v>
      </c>
    </row>
    <row r="330" spans="2:3" s="14" customFormat="1" ht="18.75" customHeight="1" x14ac:dyDescent="0.2">
      <c r="B330" s="88" t="s">
        <v>483</v>
      </c>
      <c r="C330" s="90">
        <v>2</v>
      </c>
    </row>
    <row r="331" spans="2:3" s="14" customFormat="1" ht="18.75" customHeight="1" x14ac:dyDescent="0.2">
      <c r="B331" s="88" t="s">
        <v>145</v>
      </c>
      <c r="C331" s="90">
        <v>2</v>
      </c>
    </row>
    <row r="332" spans="2:3" s="14" customFormat="1" ht="18.75" customHeight="1" x14ac:dyDescent="0.2">
      <c r="B332" s="88" t="s">
        <v>584</v>
      </c>
      <c r="C332" s="90">
        <v>2</v>
      </c>
    </row>
    <row r="333" spans="2:3" s="14" customFormat="1" ht="18.75" customHeight="1" x14ac:dyDescent="0.2">
      <c r="B333" s="88" t="s">
        <v>589</v>
      </c>
      <c r="C333" s="90">
        <v>2</v>
      </c>
    </row>
    <row r="334" spans="2:3" s="14" customFormat="1" ht="18.75" customHeight="1" x14ac:dyDescent="0.2">
      <c r="B334" s="88" t="s">
        <v>448</v>
      </c>
      <c r="C334" s="90">
        <v>2</v>
      </c>
    </row>
    <row r="335" spans="2:3" s="14" customFormat="1" ht="18.75" customHeight="1" x14ac:dyDescent="0.2">
      <c r="B335" s="88" t="s">
        <v>628</v>
      </c>
      <c r="C335" s="90">
        <v>2</v>
      </c>
    </row>
    <row r="336" spans="2:3" s="14" customFormat="1" ht="18.75" customHeight="1" x14ac:dyDescent="0.2">
      <c r="B336" s="88" t="s">
        <v>629</v>
      </c>
      <c r="C336" s="90">
        <v>2</v>
      </c>
    </row>
    <row r="337" spans="2:3" s="14" customFormat="1" ht="18.75" customHeight="1" x14ac:dyDescent="0.2">
      <c r="B337" s="88" t="s">
        <v>630</v>
      </c>
      <c r="C337" s="90">
        <v>2</v>
      </c>
    </row>
    <row r="338" spans="2:3" s="14" customFormat="1" ht="18.75" customHeight="1" x14ac:dyDescent="0.2">
      <c r="B338" s="88" t="s">
        <v>475</v>
      </c>
      <c r="C338" s="90">
        <v>1</v>
      </c>
    </row>
    <row r="339" spans="2:3" s="14" customFormat="1" ht="18.75" customHeight="1" x14ac:dyDescent="0.2">
      <c r="B339" s="88" t="s">
        <v>559</v>
      </c>
      <c r="C339" s="90">
        <v>1</v>
      </c>
    </row>
    <row r="340" spans="2:3" s="14" customFormat="1" ht="18.75" customHeight="1" x14ac:dyDescent="0.2">
      <c r="B340" s="88" t="s">
        <v>457</v>
      </c>
      <c r="C340" s="90">
        <v>1</v>
      </c>
    </row>
    <row r="341" spans="2:3" s="14" customFormat="1" ht="18.75" customHeight="1" x14ac:dyDescent="0.2">
      <c r="B341" s="88" t="s">
        <v>582</v>
      </c>
      <c r="C341" s="90">
        <v>1</v>
      </c>
    </row>
    <row r="342" spans="2:3" s="14" customFormat="1" ht="18.75" customHeight="1" x14ac:dyDescent="0.2">
      <c r="B342" s="88" t="s">
        <v>571</v>
      </c>
      <c r="C342" s="90">
        <v>1</v>
      </c>
    </row>
    <row r="343" spans="2:3" s="14" customFormat="1" ht="18.75" customHeight="1" x14ac:dyDescent="0.2">
      <c r="B343" s="88" t="s">
        <v>540</v>
      </c>
      <c r="C343" s="90">
        <v>1</v>
      </c>
    </row>
    <row r="344" spans="2:3" s="14" customFormat="1" ht="18.75" customHeight="1" x14ac:dyDescent="0.2">
      <c r="B344" s="88" t="s">
        <v>631</v>
      </c>
      <c r="C344" s="90">
        <v>1</v>
      </c>
    </row>
    <row r="345" spans="2:3" s="14" customFormat="1" ht="18.75" customHeight="1" x14ac:dyDescent="0.2">
      <c r="B345" s="88" t="s">
        <v>632</v>
      </c>
      <c r="C345" s="90">
        <v>1</v>
      </c>
    </row>
    <row r="346" spans="2:3" s="14" customFormat="1" ht="18.75" customHeight="1" x14ac:dyDescent="0.2">
      <c r="B346" s="88" t="s">
        <v>633</v>
      </c>
      <c r="C346" s="90">
        <v>1</v>
      </c>
    </row>
    <row r="347" spans="2:3" s="14" customFormat="1" ht="18.75" customHeight="1" x14ac:dyDescent="0.2">
      <c r="B347" s="88" t="s">
        <v>634</v>
      </c>
      <c r="C347" s="90">
        <v>1</v>
      </c>
    </row>
    <row r="348" spans="2:3" s="14" customFormat="1" ht="18.75" customHeight="1" x14ac:dyDescent="0.2">
      <c r="B348" s="88" t="s">
        <v>567</v>
      </c>
      <c r="C348" s="90">
        <v>1</v>
      </c>
    </row>
    <row r="349" spans="2:3" s="14" customFormat="1" ht="18.75" customHeight="1" x14ac:dyDescent="0.2">
      <c r="B349" s="88" t="s">
        <v>149</v>
      </c>
      <c r="C349" s="90">
        <v>1</v>
      </c>
    </row>
    <row r="350" spans="2:3" s="14" customFormat="1" ht="18.75" customHeight="1" x14ac:dyDescent="0.2">
      <c r="B350" s="88" t="s">
        <v>635</v>
      </c>
      <c r="C350" s="90">
        <v>1</v>
      </c>
    </row>
    <row r="351" spans="2:3" s="14" customFormat="1" ht="18.75" customHeight="1" x14ac:dyDescent="0.2">
      <c r="B351" s="88" t="s">
        <v>535</v>
      </c>
      <c r="C351" s="90">
        <v>1</v>
      </c>
    </row>
    <row r="352" spans="2:3" s="14" customFormat="1" ht="18.75" customHeight="1" x14ac:dyDescent="0.2">
      <c r="B352" s="88" t="s">
        <v>173</v>
      </c>
      <c r="C352" s="90">
        <v>1</v>
      </c>
    </row>
    <row r="353" spans="2:3" s="14" customFormat="1" ht="18.75" customHeight="1" x14ac:dyDescent="0.2">
      <c r="B353" s="88" t="s">
        <v>636</v>
      </c>
      <c r="C353" s="90">
        <v>1</v>
      </c>
    </row>
    <row r="354" spans="2:3" s="14" customFormat="1" ht="18.75" customHeight="1" x14ac:dyDescent="0.2">
      <c r="B354" s="88" t="s">
        <v>158</v>
      </c>
      <c r="C354" s="90">
        <v>1</v>
      </c>
    </row>
    <row r="355" spans="2:3" s="14" customFormat="1" ht="18.75" customHeight="1" x14ac:dyDescent="0.2">
      <c r="B355" s="88" t="s">
        <v>551</v>
      </c>
      <c r="C355" s="90">
        <v>1</v>
      </c>
    </row>
    <row r="356" spans="2:3" s="14" customFormat="1" ht="18.75" customHeight="1" x14ac:dyDescent="0.2">
      <c r="B356" s="88" t="s">
        <v>637</v>
      </c>
      <c r="C356" s="90">
        <v>1</v>
      </c>
    </row>
    <row r="357" spans="2:3" s="14" customFormat="1" ht="18.75" customHeight="1" x14ac:dyDescent="0.2">
      <c r="B357" s="88" t="s">
        <v>574</v>
      </c>
      <c r="C357" s="90">
        <v>1</v>
      </c>
    </row>
    <row r="358" spans="2:3" s="14" customFormat="1" ht="18.75" customHeight="1" x14ac:dyDescent="0.2">
      <c r="B358" s="88" t="s">
        <v>638</v>
      </c>
      <c r="C358" s="90">
        <v>1</v>
      </c>
    </row>
    <row r="359" spans="2:3" s="14" customFormat="1" ht="18.75" customHeight="1" x14ac:dyDescent="0.2">
      <c r="B359" s="88" t="s">
        <v>513</v>
      </c>
      <c r="C359" s="90">
        <v>1</v>
      </c>
    </row>
    <row r="360" spans="2:3" s="14" customFormat="1" ht="18.75" customHeight="1" x14ac:dyDescent="0.2">
      <c r="B360" s="88" t="s">
        <v>499</v>
      </c>
      <c r="C360" s="90">
        <v>1</v>
      </c>
    </row>
    <row r="361" spans="2:3" s="14" customFormat="1" ht="18.75" customHeight="1" x14ac:dyDescent="0.2">
      <c r="B361" s="88" t="s">
        <v>508</v>
      </c>
      <c r="C361" s="90">
        <v>1</v>
      </c>
    </row>
    <row r="362" spans="2:3" s="14" customFormat="1" ht="18.75" customHeight="1" x14ac:dyDescent="0.2">
      <c r="B362" s="88" t="s">
        <v>639</v>
      </c>
      <c r="C362" s="90">
        <v>1</v>
      </c>
    </row>
    <row r="363" spans="2:3" s="14" customFormat="1" ht="18.75" customHeight="1" x14ac:dyDescent="0.2">
      <c r="B363" s="88" t="s">
        <v>640</v>
      </c>
      <c r="C363" s="90">
        <v>1</v>
      </c>
    </row>
    <row r="364" spans="2:3" s="14" customFormat="1" ht="18.75" customHeight="1" x14ac:dyDescent="0.2">
      <c r="B364" s="88" t="s">
        <v>641</v>
      </c>
      <c r="C364" s="90">
        <v>1</v>
      </c>
    </row>
    <row r="365" spans="2:3" s="14" customFormat="1" ht="18.75" customHeight="1" x14ac:dyDescent="0.2">
      <c r="B365" s="88" t="s">
        <v>497</v>
      </c>
      <c r="C365" s="90">
        <v>1</v>
      </c>
    </row>
    <row r="366" spans="2:3" s="14" customFormat="1" ht="18.75" customHeight="1" x14ac:dyDescent="0.2">
      <c r="B366" s="88" t="s">
        <v>642</v>
      </c>
      <c r="C366" s="90">
        <v>1</v>
      </c>
    </row>
    <row r="367" spans="2:3" s="14" customFormat="1" ht="18.75" customHeight="1" x14ac:dyDescent="0.2">
      <c r="B367" s="88" t="s">
        <v>202</v>
      </c>
      <c r="C367" s="90">
        <v>1</v>
      </c>
    </row>
    <row r="368" spans="2:3" s="14" customFormat="1" ht="18.75" customHeight="1" x14ac:dyDescent="0.2">
      <c r="B368" s="88" t="s">
        <v>643</v>
      </c>
      <c r="C368" s="90">
        <v>1</v>
      </c>
    </row>
    <row r="369" spans="2:3" s="14" customFormat="1" ht="18.75" customHeight="1" x14ac:dyDescent="0.2">
      <c r="B369" s="88" t="s">
        <v>644</v>
      </c>
      <c r="C369" s="90">
        <v>1</v>
      </c>
    </row>
    <row r="370" spans="2:3" s="14" customFormat="1" ht="18.75" customHeight="1" x14ac:dyDescent="0.2">
      <c r="B370" s="88" t="s">
        <v>494</v>
      </c>
      <c r="C370" s="90">
        <v>1</v>
      </c>
    </row>
    <row r="371" spans="2:3" s="14" customFormat="1" ht="18.75" customHeight="1" x14ac:dyDescent="0.2">
      <c r="B371" s="88" t="s">
        <v>645</v>
      </c>
      <c r="C371" s="90">
        <v>1</v>
      </c>
    </row>
    <row r="372" spans="2:3" s="14" customFormat="1" ht="18.75" customHeight="1" x14ac:dyDescent="0.2">
      <c r="B372" s="88" t="s">
        <v>509</v>
      </c>
      <c r="C372" s="90">
        <v>1</v>
      </c>
    </row>
    <row r="373" spans="2:3" s="14" customFormat="1" ht="18.75" customHeight="1" x14ac:dyDescent="0.2">
      <c r="B373" s="88" t="s">
        <v>646</v>
      </c>
      <c r="C373" s="90">
        <v>1</v>
      </c>
    </row>
    <row r="374" spans="2:3" s="14" customFormat="1" ht="18.75" customHeight="1" x14ac:dyDescent="0.2">
      <c r="B374" s="88" t="s">
        <v>575</v>
      </c>
      <c r="C374" s="90">
        <v>1</v>
      </c>
    </row>
    <row r="375" spans="2:3" s="14" customFormat="1" ht="18.75" customHeight="1" x14ac:dyDescent="0.2">
      <c r="B375" s="88" t="s">
        <v>169</v>
      </c>
      <c r="C375" s="90">
        <v>1</v>
      </c>
    </row>
    <row r="376" spans="2:3" s="14" customFormat="1" ht="18.75" customHeight="1" x14ac:dyDescent="0.2">
      <c r="B376" s="88" t="s">
        <v>647</v>
      </c>
      <c r="C376" s="90">
        <v>1</v>
      </c>
    </row>
    <row r="377" spans="2:3" s="14" customFormat="1" ht="18.75" customHeight="1" x14ac:dyDescent="0.2">
      <c r="B377" s="88" t="s">
        <v>648</v>
      </c>
      <c r="C377" s="90">
        <v>1</v>
      </c>
    </row>
    <row r="378" spans="2:3" s="14" customFormat="1" ht="18.75" customHeight="1" x14ac:dyDescent="0.2">
      <c r="B378" s="88" t="s">
        <v>649</v>
      </c>
      <c r="C378" s="90">
        <v>1</v>
      </c>
    </row>
    <row r="379" spans="2:3" s="14" customFormat="1" ht="18.75" customHeight="1" x14ac:dyDescent="0.2">
      <c r="B379" s="88" t="s">
        <v>650</v>
      </c>
      <c r="C379" s="90">
        <v>1</v>
      </c>
    </row>
    <row r="380" spans="2:3" s="14" customFormat="1" ht="18.75" customHeight="1" x14ac:dyDescent="0.2">
      <c r="B380" s="88" t="s">
        <v>651</v>
      </c>
      <c r="C380" s="90">
        <v>1</v>
      </c>
    </row>
    <row r="381" spans="2:3" s="14" customFormat="1" ht="18.75" customHeight="1" x14ac:dyDescent="0.2">
      <c r="B381" s="88" t="s">
        <v>652</v>
      </c>
      <c r="C381" s="90">
        <v>1</v>
      </c>
    </row>
    <row r="382" spans="2:3" s="14" customFormat="1" ht="18.75" customHeight="1" x14ac:dyDescent="0.2">
      <c r="B382" s="88" t="s">
        <v>653</v>
      </c>
      <c r="C382" s="90">
        <v>1</v>
      </c>
    </row>
    <row r="383" spans="2:3" s="14" customFormat="1" ht="18.75" customHeight="1" x14ac:dyDescent="0.2">
      <c r="B383" s="88" t="s">
        <v>654</v>
      </c>
      <c r="C383" s="90">
        <v>1</v>
      </c>
    </row>
    <row r="384" spans="2:3" s="14" customFormat="1" ht="18.75" customHeight="1" x14ac:dyDescent="0.2">
      <c r="B384" s="88" t="s">
        <v>558</v>
      </c>
      <c r="C384" s="90">
        <v>1</v>
      </c>
    </row>
    <row r="385" spans="2:3" s="14" customFormat="1" ht="18.75" customHeight="1" x14ac:dyDescent="0.2">
      <c r="B385" s="88" t="s">
        <v>655</v>
      </c>
      <c r="C385" s="90">
        <v>1</v>
      </c>
    </row>
    <row r="386" spans="2:3" s="14" customFormat="1" ht="18.75" customHeight="1" x14ac:dyDescent="0.2">
      <c r="B386" s="88" t="s">
        <v>656</v>
      </c>
      <c r="C386" s="90">
        <v>1</v>
      </c>
    </row>
    <row r="387" spans="2:3" s="14" customFormat="1" ht="18.75" customHeight="1" x14ac:dyDescent="0.2">
      <c r="B387" s="88" t="s">
        <v>657</v>
      </c>
      <c r="C387" s="90">
        <v>1</v>
      </c>
    </row>
    <row r="388" spans="2:3" s="14" customFormat="1" ht="18.75" customHeight="1" x14ac:dyDescent="0.2">
      <c r="B388" s="88" t="s">
        <v>480</v>
      </c>
      <c r="C388" s="90">
        <v>1</v>
      </c>
    </row>
    <row r="389" spans="2:3" s="14" customFormat="1" ht="18.75" customHeight="1" x14ac:dyDescent="0.2">
      <c r="B389" s="88" t="s">
        <v>452</v>
      </c>
      <c r="C389" s="90">
        <v>1</v>
      </c>
    </row>
    <row r="390" spans="2:3" s="14" customFormat="1" ht="18.75" customHeight="1" x14ac:dyDescent="0.2">
      <c r="B390" s="88" t="s">
        <v>474</v>
      </c>
      <c r="C390" s="90">
        <v>1</v>
      </c>
    </row>
    <row r="391" spans="2:3" s="14" customFormat="1" ht="18.75" customHeight="1" x14ac:dyDescent="0.2">
      <c r="B391" s="88" t="s">
        <v>425</v>
      </c>
      <c r="C391" s="90">
        <v>1</v>
      </c>
    </row>
    <row r="392" spans="2:3" s="14" customFormat="1" ht="18.75" customHeight="1" x14ac:dyDescent="0.2">
      <c r="B392" s="88" t="s">
        <v>486</v>
      </c>
      <c r="C392" s="90">
        <v>1</v>
      </c>
    </row>
    <row r="393" spans="2:3" s="14" customFormat="1" ht="18.75" customHeight="1" x14ac:dyDescent="0.2">
      <c r="B393" s="88" t="s">
        <v>519</v>
      </c>
      <c r="C393" s="90">
        <v>1</v>
      </c>
    </row>
    <row r="394" spans="2:3" s="14" customFormat="1" ht="18.75" customHeight="1" x14ac:dyDescent="0.2">
      <c r="B394" s="88" t="s">
        <v>570</v>
      </c>
      <c r="C394" s="90">
        <v>1</v>
      </c>
    </row>
    <row r="395" spans="2:3" s="14" customFormat="1" ht="18.75" customHeight="1" x14ac:dyDescent="0.2">
      <c r="B395" s="88" t="s">
        <v>658</v>
      </c>
      <c r="C395" s="90">
        <v>1</v>
      </c>
    </row>
    <row r="396" spans="2:3" s="14" customFormat="1" ht="18.75" customHeight="1" x14ac:dyDescent="0.2">
      <c r="B396" s="88" t="s">
        <v>659</v>
      </c>
      <c r="C396" s="90">
        <v>1</v>
      </c>
    </row>
    <row r="397" spans="2:3" s="14" customFormat="1" ht="18.75" customHeight="1" x14ac:dyDescent="0.2">
      <c r="B397" s="88" t="s">
        <v>520</v>
      </c>
      <c r="C397" s="90">
        <v>1</v>
      </c>
    </row>
    <row r="398" spans="2:3" s="14" customFormat="1" ht="18.75" customHeight="1" x14ac:dyDescent="0.2">
      <c r="B398" s="88" t="s">
        <v>660</v>
      </c>
      <c r="C398" s="90">
        <v>1</v>
      </c>
    </row>
    <row r="399" spans="2:3" s="14" customFormat="1" ht="18.75" customHeight="1" x14ac:dyDescent="0.2">
      <c r="B399" s="88" t="s">
        <v>543</v>
      </c>
      <c r="C399" s="90">
        <v>1</v>
      </c>
    </row>
    <row r="400" spans="2:3" s="14" customFormat="1" ht="18.75" customHeight="1" x14ac:dyDescent="0.2">
      <c r="B400" s="88" t="s">
        <v>661</v>
      </c>
      <c r="C400" s="90">
        <v>1</v>
      </c>
    </row>
    <row r="401" spans="2:3" s="14" customFormat="1" ht="18.75" customHeight="1" x14ac:dyDescent="0.2">
      <c r="B401" s="88" t="s">
        <v>662</v>
      </c>
      <c r="C401" s="90">
        <v>1</v>
      </c>
    </row>
    <row r="402" spans="2:3" s="14" customFormat="1" ht="18.75" customHeight="1" x14ac:dyDescent="0.2">
      <c r="B402" s="88" t="s">
        <v>168</v>
      </c>
      <c r="C402" s="90">
        <v>1</v>
      </c>
    </row>
    <row r="403" spans="2:3" s="14" customFormat="1" ht="18.75" customHeight="1" x14ac:dyDescent="0.2">
      <c r="B403" s="88" t="s">
        <v>537</v>
      </c>
      <c r="C403" s="90">
        <v>1</v>
      </c>
    </row>
    <row r="404" spans="2:3" s="14" customFormat="1" ht="18.75" customHeight="1" x14ac:dyDescent="0.2">
      <c r="B404" s="88" t="s">
        <v>541</v>
      </c>
      <c r="C404" s="90">
        <v>1</v>
      </c>
    </row>
    <row r="405" spans="2:3" s="14" customFormat="1" ht="18.75" customHeight="1" x14ac:dyDescent="0.2">
      <c r="B405" s="88" t="s">
        <v>663</v>
      </c>
      <c r="C405" s="90">
        <v>1</v>
      </c>
    </row>
    <row r="406" spans="2:3" s="14" customFormat="1" ht="18.75" customHeight="1" x14ac:dyDescent="0.2">
      <c r="B406" s="88" t="s">
        <v>664</v>
      </c>
      <c r="C406" s="90">
        <v>1</v>
      </c>
    </row>
    <row r="407" spans="2:3" s="14" customFormat="1" ht="18.75" customHeight="1" x14ac:dyDescent="0.2">
      <c r="B407" s="88" t="s">
        <v>665</v>
      </c>
      <c r="C407" s="90">
        <v>1</v>
      </c>
    </row>
    <row r="408" spans="2:3" s="14" customFormat="1" ht="18.75" customHeight="1" x14ac:dyDescent="0.2">
      <c r="B408" s="88" t="s">
        <v>550</v>
      </c>
      <c r="C408" s="90">
        <v>1</v>
      </c>
    </row>
    <row r="409" spans="2:3" s="14" customFormat="1" ht="18.75" customHeight="1" x14ac:dyDescent="0.2">
      <c r="B409" s="88" t="s">
        <v>666</v>
      </c>
      <c r="C409" s="90">
        <v>1</v>
      </c>
    </row>
    <row r="410" spans="2:3" s="14" customFormat="1" ht="18.75" customHeight="1" x14ac:dyDescent="0.2">
      <c r="B410" s="88" t="s">
        <v>536</v>
      </c>
      <c r="C410" s="90">
        <v>1</v>
      </c>
    </row>
    <row r="411" spans="2:3" s="14" customFormat="1" ht="18.75" customHeight="1" x14ac:dyDescent="0.2">
      <c r="B411" s="88" t="s">
        <v>170</v>
      </c>
      <c r="C411" s="90">
        <v>1</v>
      </c>
    </row>
    <row r="412" spans="2:3" s="14" customFormat="1" ht="18.75" customHeight="1" x14ac:dyDescent="0.2">
      <c r="B412" s="88" t="s">
        <v>406</v>
      </c>
      <c r="C412" s="90">
        <v>1</v>
      </c>
    </row>
    <row r="413" spans="2:3" s="14" customFormat="1" ht="18.75" customHeight="1" x14ac:dyDescent="0.2">
      <c r="B413" s="88" t="s">
        <v>471</v>
      </c>
      <c r="C413" s="90">
        <v>1</v>
      </c>
    </row>
    <row r="414" spans="2:3" s="14" customFormat="1" ht="18.75" customHeight="1" x14ac:dyDescent="0.2">
      <c r="B414" s="88" t="s">
        <v>667</v>
      </c>
      <c r="C414" s="90">
        <v>1</v>
      </c>
    </row>
    <row r="415" spans="2:3" s="14" customFormat="1" ht="18.75" customHeight="1" x14ac:dyDescent="0.2">
      <c r="B415" s="88" t="s">
        <v>668</v>
      </c>
      <c r="C415" s="90">
        <v>1</v>
      </c>
    </row>
    <row r="416" spans="2:3" s="14" customFormat="1" ht="18.75" customHeight="1" x14ac:dyDescent="0.2">
      <c r="B416" s="88" t="s">
        <v>549</v>
      </c>
      <c r="C416" s="90">
        <v>1</v>
      </c>
    </row>
    <row r="417" spans="2:3" s="14" customFormat="1" ht="18.75" customHeight="1" x14ac:dyDescent="0.2">
      <c r="B417" s="88" t="s">
        <v>459</v>
      </c>
      <c r="C417" s="90">
        <v>1</v>
      </c>
    </row>
    <row r="418" spans="2:3" s="14" customFormat="1" ht="18.75" customHeight="1" x14ac:dyDescent="0.2">
      <c r="B418" s="88" t="s">
        <v>669</v>
      </c>
      <c r="C418" s="90">
        <v>1</v>
      </c>
    </row>
    <row r="419" spans="2:3" s="14" customFormat="1" ht="18.75" customHeight="1" x14ac:dyDescent="0.2">
      <c r="B419" s="88" t="s">
        <v>670</v>
      </c>
      <c r="C419" s="90">
        <v>1</v>
      </c>
    </row>
    <row r="420" spans="2:3" s="14" customFormat="1" ht="18.75" customHeight="1" x14ac:dyDescent="0.2">
      <c r="B420" s="88" t="s">
        <v>671</v>
      </c>
      <c r="C420" s="90">
        <v>1</v>
      </c>
    </row>
    <row r="421" spans="2:3" s="14" customFormat="1" ht="18.75" customHeight="1" x14ac:dyDescent="0.2">
      <c r="B421" s="88" t="s">
        <v>672</v>
      </c>
      <c r="C421" s="90">
        <v>1</v>
      </c>
    </row>
    <row r="422" spans="2:3" s="14" customFormat="1" ht="18.75" customHeight="1" x14ac:dyDescent="0.2">
      <c r="B422" s="88" t="s">
        <v>673</v>
      </c>
      <c r="C422" s="90">
        <v>1</v>
      </c>
    </row>
    <row r="423" spans="2:3" s="14" customFormat="1" ht="18.75" customHeight="1" x14ac:dyDescent="0.2">
      <c r="B423" s="88" t="s">
        <v>674</v>
      </c>
      <c r="C423" s="90">
        <v>1</v>
      </c>
    </row>
    <row r="424" spans="2:3" s="14" customFormat="1" ht="18.75" customHeight="1" x14ac:dyDescent="0.2">
      <c r="B424" s="88" t="s">
        <v>542</v>
      </c>
      <c r="C424" s="90">
        <v>1</v>
      </c>
    </row>
    <row r="425" spans="2:3" s="14" customFormat="1" ht="18.75" customHeight="1" x14ac:dyDescent="0.2">
      <c r="B425" s="88" t="s">
        <v>566</v>
      </c>
      <c r="C425" s="90">
        <v>1</v>
      </c>
    </row>
    <row r="426" spans="2:3" s="14" customFormat="1" ht="18.75" customHeight="1" x14ac:dyDescent="0.2">
      <c r="B426" s="88" t="s">
        <v>454</v>
      </c>
      <c r="C426" s="90">
        <v>1</v>
      </c>
    </row>
    <row r="427" spans="2:3" s="14" customFormat="1" ht="18.75" customHeight="1" x14ac:dyDescent="0.2">
      <c r="B427" s="88" t="s">
        <v>675</v>
      </c>
      <c r="C427" s="90">
        <v>1</v>
      </c>
    </row>
    <row r="428" spans="2:3" s="14" customFormat="1" ht="18.75" customHeight="1" x14ac:dyDescent="0.2">
      <c r="B428" s="88" t="s">
        <v>676</v>
      </c>
      <c r="C428" s="90">
        <v>1</v>
      </c>
    </row>
    <row r="429" spans="2:3" s="14" customFormat="1" ht="18.75" customHeight="1" x14ac:dyDescent="0.2">
      <c r="B429" s="88" t="s">
        <v>677</v>
      </c>
      <c r="C429" s="90">
        <v>1</v>
      </c>
    </row>
    <row r="430" spans="2:3" s="14" customFormat="1" ht="18.75" customHeight="1" x14ac:dyDescent="0.2">
      <c r="B430" s="88" t="s">
        <v>165</v>
      </c>
      <c r="C430" s="90">
        <v>1</v>
      </c>
    </row>
    <row r="431" spans="2:3" s="14" customFormat="1" ht="18.75" customHeight="1" x14ac:dyDescent="0.2">
      <c r="B431" s="88" t="s">
        <v>451</v>
      </c>
      <c r="C431" s="90">
        <v>1</v>
      </c>
    </row>
    <row r="432" spans="2:3" s="14" customFormat="1" ht="18.75" customHeight="1" x14ac:dyDescent="0.2">
      <c r="B432" s="88" t="s">
        <v>553</v>
      </c>
      <c r="C432" s="90">
        <v>1</v>
      </c>
    </row>
    <row r="433" spans="2:3" s="14" customFormat="1" ht="18.75" customHeight="1" x14ac:dyDescent="0.2">
      <c r="B433" s="88" t="s">
        <v>678</v>
      </c>
      <c r="C433" s="90">
        <v>1</v>
      </c>
    </row>
    <row r="434" spans="2:3" s="14" customFormat="1" ht="18.75" customHeight="1" x14ac:dyDescent="0.2">
      <c r="B434" s="88" t="s">
        <v>545</v>
      </c>
      <c r="C434" s="90">
        <v>1</v>
      </c>
    </row>
    <row r="435" spans="2:3" s="14" customFormat="1" ht="18.75" customHeight="1" x14ac:dyDescent="0.2">
      <c r="B435" s="88" t="s">
        <v>593</v>
      </c>
      <c r="C435" s="90">
        <v>1</v>
      </c>
    </row>
    <row r="436" spans="2:3" s="14" customFormat="1" ht="18.75" customHeight="1" x14ac:dyDescent="0.2">
      <c r="B436" s="88" t="s">
        <v>679</v>
      </c>
      <c r="C436" s="90">
        <v>1</v>
      </c>
    </row>
    <row r="437" spans="2:3" s="14" customFormat="1" ht="18.75" customHeight="1" x14ac:dyDescent="0.2">
      <c r="B437" s="88" t="s">
        <v>680</v>
      </c>
      <c r="C437" s="90">
        <v>1</v>
      </c>
    </row>
    <row r="438" spans="2:3" s="14" customFormat="1" ht="18.75" customHeight="1" x14ac:dyDescent="0.2">
      <c r="B438" s="88" t="s">
        <v>554</v>
      </c>
      <c r="C438" s="90">
        <v>1</v>
      </c>
    </row>
    <row r="439" spans="2:3" s="14" customFormat="1" ht="18.75" customHeight="1" x14ac:dyDescent="0.2">
      <c r="B439" s="88" t="s">
        <v>414</v>
      </c>
      <c r="C439" s="90">
        <v>1</v>
      </c>
    </row>
    <row r="440" spans="2:3" s="14" customFormat="1" ht="18.75" customHeight="1" x14ac:dyDescent="0.2">
      <c r="B440" s="88" t="s">
        <v>681</v>
      </c>
      <c r="C440" s="90">
        <v>1</v>
      </c>
    </row>
    <row r="441" spans="2:3" s="14" customFormat="1" ht="18.75" customHeight="1" x14ac:dyDescent="0.2">
      <c r="B441" s="88" t="s">
        <v>524</v>
      </c>
      <c r="C441" s="90">
        <v>1</v>
      </c>
    </row>
    <row r="442" spans="2:3" s="14" customFormat="1" ht="18.75" customHeight="1" x14ac:dyDescent="0.2">
      <c r="B442" s="88" t="s">
        <v>682</v>
      </c>
      <c r="C442" s="90">
        <v>1</v>
      </c>
    </row>
    <row r="443" spans="2:3" s="14" customFormat="1" ht="18.75" customHeight="1" x14ac:dyDescent="0.2">
      <c r="B443" s="88" t="s">
        <v>555</v>
      </c>
      <c r="C443" s="90">
        <v>1</v>
      </c>
    </row>
    <row r="444" spans="2:3" s="14" customFormat="1" ht="18.75" customHeight="1" x14ac:dyDescent="0.2">
      <c r="B444" s="88" t="s">
        <v>481</v>
      </c>
      <c r="C444" s="90">
        <v>1</v>
      </c>
    </row>
    <row r="445" spans="2:3" s="14" customFormat="1" ht="18.75" customHeight="1" x14ac:dyDescent="0.2">
      <c r="B445" s="88" t="s">
        <v>683</v>
      </c>
      <c r="C445" s="90">
        <v>1</v>
      </c>
    </row>
    <row r="446" spans="2:3" s="14" customFormat="1" ht="18.75" customHeight="1" x14ac:dyDescent="0.2">
      <c r="B446" s="88" t="s">
        <v>594</v>
      </c>
      <c r="C446" s="90">
        <v>1</v>
      </c>
    </row>
    <row r="447" spans="2:3" s="14" customFormat="1" ht="18.75" customHeight="1" x14ac:dyDescent="0.2">
      <c r="B447" s="88" t="s">
        <v>684</v>
      </c>
      <c r="C447" s="90">
        <v>1</v>
      </c>
    </row>
    <row r="448" spans="2:3" s="14" customFormat="1" ht="18.75" customHeight="1" x14ac:dyDescent="0.2">
      <c r="B448" s="88" t="s">
        <v>590</v>
      </c>
      <c r="C448" s="90">
        <v>1</v>
      </c>
    </row>
    <row r="449" spans="2:3" s="14" customFormat="1" ht="18.75" customHeight="1" x14ac:dyDescent="0.2">
      <c r="B449" s="88" t="s">
        <v>572</v>
      </c>
      <c r="C449" s="90">
        <v>1</v>
      </c>
    </row>
    <row r="450" spans="2:3" s="14" customFormat="1" ht="18.75" customHeight="1" x14ac:dyDescent="0.2">
      <c r="B450" s="88" t="s">
        <v>175</v>
      </c>
      <c r="C450" s="90">
        <v>1</v>
      </c>
    </row>
    <row r="451" spans="2:3" s="14" customFormat="1" ht="18.75" customHeight="1" x14ac:dyDescent="0.2">
      <c r="B451" s="88" t="s">
        <v>548</v>
      </c>
      <c r="C451" s="90">
        <v>1</v>
      </c>
    </row>
    <row r="452" spans="2:3" s="14" customFormat="1" ht="18.75" customHeight="1" x14ac:dyDescent="0.2">
      <c r="B452" s="88" t="s">
        <v>495</v>
      </c>
      <c r="C452" s="90">
        <v>1</v>
      </c>
    </row>
    <row r="453" spans="2:3" s="14" customFormat="1" ht="18.75" customHeight="1" x14ac:dyDescent="0.2">
      <c r="B453" s="88" t="s">
        <v>470</v>
      </c>
      <c r="C453" s="90">
        <v>1</v>
      </c>
    </row>
    <row r="454" spans="2:3" s="14" customFormat="1" ht="18.75" customHeight="1" x14ac:dyDescent="0.2">
      <c r="B454" s="88" t="s">
        <v>528</v>
      </c>
      <c r="C454" s="90">
        <v>1</v>
      </c>
    </row>
    <row r="455" spans="2:3" s="14" customFormat="1" ht="18.75" customHeight="1" x14ac:dyDescent="0.2">
      <c r="B455" s="88" t="s">
        <v>547</v>
      </c>
      <c r="C455" s="90">
        <v>1</v>
      </c>
    </row>
    <row r="456" spans="2:3" s="14" customFormat="1" ht="18.75" customHeight="1" x14ac:dyDescent="0.2">
      <c r="B456" s="88" t="s">
        <v>587</v>
      </c>
      <c r="C456" s="90">
        <v>1</v>
      </c>
    </row>
    <row r="457" spans="2:3" s="14" customFormat="1" ht="18.75" customHeight="1" x14ac:dyDescent="0.2">
      <c r="B457" s="88" t="s">
        <v>685</v>
      </c>
      <c r="C457" s="90">
        <v>1</v>
      </c>
    </row>
    <row r="458" spans="2:3" s="14" customFormat="1" ht="18.75" customHeight="1" x14ac:dyDescent="0.2">
      <c r="B458" s="88" t="s">
        <v>686</v>
      </c>
      <c r="C458" s="90">
        <v>1</v>
      </c>
    </row>
    <row r="459" spans="2:3" s="14" customFormat="1" ht="18.75" customHeight="1" x14ac:dyDescent="0.2">
      <c r="B459" s="88" t="s">
        <v>687</v>
      </c>
      <c r="C459" s="90">
        <v>1</v>
      </c>
    </row>
    <row r="460" spans="2:3" s="14" customFormat="1" ht="18.75" customHeight="1" x14ac:dyDescent="0.2">
      <c r="B460" s="88" t="s">
        <v>688</v>
      </c>
      <c r="C460" s="90">
        <v>1</v>
      </c>
    </row>
    <row r="461" spans="2:3" s="14" customFormat="1" ht="18.75" customHeight="1" x14ac:dyDescent="0.2">
      <c r="B461" s="88" t="s">
        <v>689</v>
      </c>
      <c r="C461" s="90">
        <v>1</v>
      </c>
    </row>
    <row r="462" spans="2:3" s="14" customFormat="1" ht="18.75" customHeight="1" x14ac:dyDescent="0.2">
      <c r="B462" s="88" t="s">
        <v>690</v>
      </c>
      <c r="C462" s="90">
        <v>1</v>
      </c>
    </row>
    <row r="463" spans="2:3" s="14" customFormat="1" ht="18.75" customHeight="1" x14ac:dyDescent="0.2">
      <c r="B463" s="88" t="s">
        <v>691</v>
      </c>
      <c r="C463" s="90">
        <v>1</v>
      </c>
    </row>
    <row r="464" spans="2:3" s="14" customFormat="1" ht="18.75" customHeight="1" x14ac:dyDescent="0.2">
      <c r="B464" s="88" t="s">
        <v>204</v>
      </c>
      <c r="C464" s="90">
        <v>1</v>
      </c>
    </row>
    <row r="465" spans="2:3" s="14" customFormat="1" ht="18.75" customHeight="1" x14ac:dyDescent="0.2">
      <c r="B465" s="88" t="s">
        <v>692</v>
      </c>
      <c r="C465" s="90">
        <v>1</v>
      </c>
    </row>
    <row r="466" spans="2:3" s="14" customFormat="1" ht="18.75" customHeight="1" x14ac:dyDescent="0.2">
      <c r="B466" s="88" t="s">
        <v>693</v>
      </c>
      <c r="C466" s="90">
        <v>1</v>
      </c>
    </row>
    <row r="467" spans="2:3" s="14" customFormat="1" ht="18.75" customHeight="1" x14ac:dyDescent="0.2">
      <c r="B467" s="88" t="s">
        <v>694</v>
      </c>
      <c r="C467" s="90">
        <v>1</v>
      </c>
    </row>
    <row r="468" spans="2:3" s="14" customFormat="1" ht="18.75" customHeight="1" x14ac:dyDescent="0.2">
      <c r="B468" s="88" t="s">
        <v>695</v>
      </c>
      <c r="C468" s="90">
        <v>1</v>
      </c>
    </row>
    <row r="469" spans="2:3" s="14" customFormat="1" ht="18.75" customHeight="1" x14ac:dyDescent="0.2">
      <c r="B469" s="88" t="s">
        <v>696</v>
      </c>
      <c r="C469" s="90">
        <v>1</v>
      </c>
    </row>
    <row r="470" spans="2:3" s="14" customFormat="1" ht="18.75" customHeight="1" x14ac:dyDescent="0.2">
      <c r="B470" s="88" t="s">
        <v>697</v>
      </c>
      <c r="C470" s="90">
        <v>1</v>
      </c>
    </row>
    <row r="471" spans="2:3" s="14" customFormat="1" ht="18.75" customHeight="1" x14ac:dyDescent="0.2">
      <c r="B471" s="88" t="s">
        <v>698</v>
      </c>
      <c r="C471" s="90">
        <v>1</v>
      </c>
    </row>
    <row r="472" spans="2:3" s="14" customFormat="1" ht="18.75" customHeight="1" x14ac:dyDescent="0.2">
      <c r="B472" s="88" t="s">
        <v>699</v>
      </c>
      <c r="C472" s="90">
        <v>1</v>
      </c>
    </row>
    <row r="473" spans="2:3" s="14" customFormat="1" ht="18.75" customHeight="1" x14ac:dyDescent="0.2">
      <c r="B473" s="88" t="s">
        <v>700</v>
      </c>
      <c r="C473" s="90">
        <v>1</v>
      </c>
    </row>
    <row r="474" spans="2:3" s="14" customFormat="1" ht="18.75" customHeight="1" x14ac:dyDescent="0.2">
      <c r="B474" s="88" t="s">
        <v>463</v>
      </c>
      <c r="C474" s="90">
        <v>1</v>
      </c>
    </row>
    <row r="475" spans="2:3" s="14" customFormat="1" ht="18.75" customHeight="1" x14ac:dyDescent="0.2">
      <c r="B475" s="88" t="s">
        <v>586</v>
      </c>
      <c r="C475" s="90">
        <v>1</v>
      </c>
    </row>
    <row r="476" spans="2:3" s="14" customFormat="1" ht="18.75" customHeight="1" x14ac:dyDescent="0.2">
      <c r="B476" s="88" t="s">
        <v>701</v>
      </c>
      <c r="C476" s="90">
        <v>1</v>
      </c>
    </row>
    <row r="477" spans="2:3" s="14" customFormat="1" ht="18.75" customHeight="1" x14ac:dyDescent="0.2">
      <c r="B477" s="88" t="s">
        <v>702</v>
      </c>
      <c r="C477" s="90">
        <v>1</v>
      </c>
    </row>
    <row r="478" spans="2:3" s="14" customFormat="1" ht="18.75" customHeight="1" x14ac:dyDescent="0.2">
      <c r="B478" s="88" t="s">
        <v>703</v>
      </c>
      <c r="C478" s="90">
        <v>1</v>
      </c>
    </row>
    <row r="479" spans="2:3" s="14" customFormat="1" ht="18.75" customHeight="1" x14ac:dyDescent="0.2">
      <c r="B479" s="88" t="s">
        <v>704</v>
      </c>
      <c r="C479" s="90">
        <v>1</v>
      </c>
    </row>
    <row r="480" spans="2:3" s="14" customFormat="1" ht="18.75" customHeight="1" x14ac:dyDescent="0.2">
      <c r="B480" s="88" t="s">
        <v>515</v>
      </c>
      <c r="C480" s="90">
        <v>1</v>
      </c>
    </row>
    <row r="481" spans="2:3" s="14" customFormat="1" ht="18.75" customHeight="1" x14ac:dyDescent="0.2">
      <c r="B481" s="88" t="s">
        <v>503</v>
      </c>
      <c r="C481" s="90">
        <v>1</v>
      </c>
    </row>
    <row r="482" spans="2:3" s="14" customFormat="1" ht="18.75" customHeight="1" x14ac:dyDescent="0.2">
      <c r="B482" s="88" t="s">
        <v>491</v>
      </c>
      <c r="C482" s="90">
        <v>1</v>
      </c>
    </row>
    <row r="483" spans="2:3" s="14" customFormat="1" ht="18.75" customHeight="1" x14ac:dyDescent="0.2">
      <c r="B483" s="88" t="s">
        <v>514</v>
      </c>
      <c r="C483" s="90">
        <v>1</v>
      </c>
    </row>
    <row r="484" spans="2:3" s="14" customFormat="1" ht="18.75" customHeight="1" x14ac:dyDescent="0.2">
      <c r="B484" s="88" t="s">
        <v>705</v>
      </c>
      <c r="C484" s="90">
        <v>1</v>
      </c>
    </row>
    <row r="485" spans="2:3" s="14" customFormat="1" ht="18.75" customHeight="1" x14ac:dyDescent="0.2">
      <c r="B485" s="88" t="s">
        <v>706</v>
      </c>
      <c r="C485" s="90">
        <v>1</v>
      </c>
    </row>
    <row r="486" spans="2:3" s="14" customFormat="1" ht="18.75" customHeight="1" x14ac:dyDescent="0.2">
      <c r="B486" s="88" t="s">
        <v>172</v>
      </c>
      <c r="C486" s="90">
        <v>1</v>
      </c>
    </row>
    <row r="487" spans="2:3" s="14" customFormat="1" ht="18.75" customHeight="1" x14ac:dyDescent="0.2">
      <c r="B487" s="88" t="s">
        <v>707</v>
      </c>
      <c r="C487" s="90">
        <v>1</v>
      </c>
    </row>
    <row r="488" spans="2:3" s="14" customFormat="1" ht="18.75" customHeight="1" x14ac:dyDescent="0.2">
      <c r="B488" s="88" t="s">
        <v>578</v>
      </c>
      <c r="C488" s="90">
        <v>1</v>
      </c>
    </row>
    <row r="489" spans="2:3" s="14" customFormat="1" ht="18.75" customHeight="1" x14ac:dyDescent="0.2">
      <c r="B489" s="88" t="s">
        <v>708</v>
      </c>
      <c r="C489" s="90">
        <v>1</v>
      </c>
    </row>
    <row r="490" spans="2:3" s="14" customFormat="1" ht="18.75" customHeight="1" x14ac:dyDescent="0.2">
      <c r="B490" s="88" t="s">
        <v>411</v>
      </c>
      <c r="C490" s="90">
        <v>1</v>
      </c>
    </row>
    <row r="491" spans="2:3" s="14" customFormat="1" ht="18.75" customHeight="1" x14ac:dyDescent="0.2">
      <c r="B491" s="88" t="s">
        <v>573</v>
      </c>
      <c r="C491" s="90">
        <v>1</v>
      </c>
    </row>
    <row r="492" spans="2:3" s="14" customFormat="1" ht="18.75" customHeight="1" x14ac:dyDescent="0.2">
      <c r="B492" s="88" t="s">
        <v>709</v>
      </c>
      <c r="C492" s="90">
        <v>1</v>
      </c>
    </row>
    <row r="493" spans="2:3" s="14" customFormat="1" ht="18.75" customHeight="1" x14ac:dyDescent="0.2">
      <c r="B493" s="88" t="s">
        <v>546</v>
      </c>
      <c r="C493" s="90">
        <v>1</v>
      </c>
    </row>
    <row r="494" spans="2:3" s="14" customFormat="1" ht="18.75" customHeight="1" x14ac:dyDescent="0.2">
      <c r="B494" s="88" t="s">
        <v>176</v>
      </c>
      <c r="C494" s="90">
        <v>1</v>
      </c>
    </row>
    <row r="495" spans="2:3" s="14" customFormat="1" ht="18.75" customHeight="1" x14ac:dyDescent="0.2">
      <c r="B495" s="88" t="s">
        <v>147</v>
      </c>
      <c r="C495" s="90">
        <v>1</v>
      </c>
    </row>
    <row r="496" spans="2:3" s="14" customFormat="1" ht="18.75" customHeight="1" x14ac:dyDescent="0.2">
      <c r="B496" s="88" t="s">
        <v>710</v>
      </c>
      <c r="C496" s="90">
        <v>1</v>
      </c>
    </row>
    <row r="497" spans="2:3" s="14" customFormat="1" ht="18.75" customHeight="1" x14ac:dyDescent="0.2">
      <c r="B497" s="88" t="s">
        <v>711</v>
      </c>
      <c r="C497" s="90">
        <v>1</v>
      </c>
    </row>
    <row r="498" spans="2:3" s="14" customFormat="1" ht="18.75" customHeight="1" thickBot="1" x14ac:dyDescent="0.25">
      <c r="B498" s="88" t="s">
        <v>453</v>
      </c>
      <c r="C498" s="90">
        <v>1</v>
      </c>
    </row>
    <row r="499" spans="2:3" s="14" customFormat="1" ht="18.75" customHeight="1" thickBot="1" x14ac:dyDescent="0.25">
      <c r="B499" s="91" t="s">
        <v>24</v>
      </c>
      <c r="C499" s="92">
        <f>SUM(C6:C498)</f>
        <v>33461</v>
      </c>
    </row>
    <row r="501" spans="2:3" ht="18.75" customHeight="1" x14ac:dyDescent="0.2">
      <c r="B501" s="32" t="s">
        <v>27</v>
      </c>
    </row>
    <row r="502" spans="2:3" ht="18.75" customHeight="1" x14ac:dyDescent="0.2">
      <c r="B502" s="32" t="s">
        <v>213</v>
      </c>
    </row>
  </sheetData>
  <mergeCells count="3">
    <mergeCell ref="B4:B5"/>
    <mergeCell ref="C4:C5"/>
    <mergeCell ref="B2:C2"/>
  </mergeCells>
  <hyperlinks>
    <hyperlink ref="B3" location="Portada!A1" display="Volver" xr:uid="{00000000-0004-0000-1600-000000000000}"/>
  </hyperlinks>
  <printOptions horizontalCentered="1"/>
  <pageMargins left="0.25" right="0.25" top="0.75" bottom="0.75" header="0.3" footer="0.3"/>
  <pageSetup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249977111117893"/>
    <pageSetUpPr fitToPage="1"/>
  </sheetPr>
  <dimension ref="B3:F34"/>
  <sheetViews>
    <sheetView showGridLines="0" zoomScale="85" zoomScaleNormal="85" workbookViewId="0">
      <pane ySplit="4" topLeftCell="A5" activePane="bottomLeft" state="frozen"/>
      <selection pane="bottomLeft" activeCell="G1" sqref="G1"/>
    </sheetView>
  </sheetViews>
  <sheetFormatPr baseColWidth="10" defaultColWidth="11.42578125" defaultRowHeight="20.25" customHeight="1" x14ac:dyDescent="0.25"/>
  <cols>
    <col min="1" max="1" width="2.85546875" style="3" customWidth="1"/>
    <col min="2" max="2" width="17.42578125" style="11" customWidth="1"/>
    <col min="3" max="3" width="16" style="3" bestFit="1" customWidth="1"/>
    <col min="4" max="4" width="15.7109375" style="3" bestFit="1" customWidth="1"/>
    <col min="5" max="5" width="16.42578125" style="3" bestFit="1" customWidth="1"/>
    <col min="6" max="6" width="18.7109375" style="3" bestFit="1" customWidth="1"/>
    <col min="7" max="16384" width="11.42578125" style="3"/>
  </cols>
  <sheetData>
    <row r="3" spans="2:6" ht="20.25" customHeight="1" x14ac:dyDescent="0.25">
      <c r="B3" s="125" t="s">
        <v>7</v>
      </c>
      <c r="C3" s="125"/>
      <c r="D3" s="125"/>
      <c r="E3" s="125"/>
      <c r="F3" s="125"/>
    </row>
    <row r="4" spans="2:6" ht="20.25" customHeight="1" x14ac:dyDescent="0.25">
      <c r="B4" s="113" t="s">
        <v>12</v>
      </c>
    </row>
    <row r="5" spans="2:6" ht="20.25" customHeight="1" thickBot="1" x14ac:dyDescent="0.3"/>
    <row r="6" spans="2:6" ht="20.25" customHeight="1" x14ac:dyDescent="0.25">
      <c r="B6" s="126" t="s">
        <v>3</v>
      </c>
      <c r="C6" s="128">
        <v>2025</v>
      </c>
      <c r="D6" s="128"/>
      <c r="E6" s="128"/>
      <c r="F6" s="129"/>
    </row>
    <row r="7" spans="2:6" ht="20.25" customHeight="1" x14ac:dyDescent="0.25">
      <c r="B7" s="127"/>
      <c r="C7" s="45" t="s">
        <v>210</v>
      </c>
      <c r="D7" s="45" t="s">
        <v>211</v>
      </c>
      <c r="E7" s="45" t="s">
        <v>212</v>
      </c>
      <c r="F7" s="46" t="s">
        <v>4</v>
      </c>
    </row>
    <row r="8" spans="2:6" ht="20.25" customHeight="1" x14ac:dyDescent="0.25">
      <c r="B8" s="47" t="s">
        <v>17</v>
      </c>
      <c r="C8" s="48">
        <v>817780</v>
      </c>
      <c r="D8" s="48">
        <v>734599</v>
      </c>
      <c r="E8" s="48">
        <v>839574</v>
      </c>
      <c r="F8" s="49">
        <f>SUM(C8:E8)</f>
        <v>2391953</v>
      </c>
    </row>
    <row r="9" spans="2:6" ht="20.25" customHeight="1" x14ac:dyDescent="0.25">
      <c r="B9" s="47" t="s">
        <v>18</v>
      </c>
      <c r="C9" s="50">
        <v>848424</v>
      </c>
      <c r="D9" s="50">
        <v>750725</v>
      </c>
      <c r="E9" s="50">
        <v>790114</v>
      </c>
      <c r="F9" s="49">
        <f>SUM(C9:E9)</f>
        <v>2389263</v>
      </c>
    </row>
    <row r="10" spans="2:6" ht="20.25" customHeight="1" thickBot="1" x14ac:dyDescent="0.3">
      <c r="B10" s="51" t="s">
        <v>8</v>
      </c>
      <c r="C10" s="52">
        <f>SUM(C8:C9)</f>
        <v>1666204</v>
      </c>
      <c r="D10" s="52">
        <f t="shared" ref="D10:E10" si="0">SUM(D8:D9)</f>
        <v>1485324</v>
      </c>
      <c r="E10" s="52">
        <f t="shared" si="0"/>
        <v>1629688</v>
      </c>
      <c r="F10" s="53">
        <f>SUM(F8:F9)</f>
        <v>4781216</v>
      </c>
    </row>
    <row r="11" spans="2:6" ht="12" customHeight="1" x14ac:dyDescent="0.25"/>
    <row r="12" spans="2:6" ht="20.25" customHeight="1" x14ac:dyDescent="0.25">
      <c r="B12" s="32" t="s">
        <v>27</v>
      </c>
    </row>
    <row r="13" spans="2:6" ht="20.25" customHeight="1" x14ac:dyDescent="0.25">
      <c r="B13" s="32"/>
    </row>
    <row r="29" spans="2:5" ht="20.25" customHeight="1" x14ac:dyDescent="0.25">
      <c r="E29" s="22"/>
    </row>
    <row r="30" spans="2:5" ht="20.25" customHeight="1" x14ac:dyDescent="0.25">
      <c r="B30" s="32" t="s">
        <v>27</v>
      </c>
    </row>
    <row r="31" spans="2:5" ht="20.25" customHeight="1" x14ac:dyDescent="0.25">
      <c r="B31" s="32" t="s">
        <v>213</v>
      </c>
    </row>
    <row r="34" spans="4:4" ht="20.25" customHeight="1" x14ac:dyDescent="0.25">
      <c r="D34" s="22"/>
    </row>
  </sheetData>
  <mergeCells count="3">
    <mergeCell ref="B3:F3"/>
    <mergeCell ref="B6:B7"/>
    <mergeCell ref="C6:F6"/>
  </mergeCells>
  <hyperlinks>
    <hyperlink ref="B4" location="Portada!A1" display="Volver" xr:uid="{00000000-0004-0000-0100-000000000000}"/>
  </hyperlinks>
  <printOptions horizontalCentered="1"/>
  <pageMargins left="0.25" right="0.25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-0.249977111117893"/>
    <pageSetUpPr fitToPage="1"/>
  </sheetPr>
  <dimension ref="B2:G37"/>
  <sheetViews>
    <sheetView showGridLines="0" zoomScale="85" zoomScaleNormal="85" workbookViewId="0">
      <pane ySplit="3" topLeftCell="A4" activePane="bottomLeft" state="frozen"/>
      <selection pane="bottomLeft" activeCell="H1" sqref="H1"/>
    </sheetView>
  </sheetViews>
  <sheetFormatPr baseColWidth="10" defaultColWidth="15.140625" defaultRowHeight="20.25" customHeight="1" x14ac:dyDescent="0.25"/>
  <cols>
    <col min="1" max="1" width="3.85546875" style="3" customWidth="1"/>
    <col min="2" max="2" width="16.140625" style="3" customWidth="1"/>
    <col min="3" max="3" width="17.140625" style="11" customWidth="1"/>
    <col min="4" max="4" width="13.7109375" style="3" bestFit="1" customWidth="1"/>
    <col min="5" max="5" width="15" style="3" customWidth="1"/>
    <col min="6" max="6" width="14.85546875" style="3" customWidth="1"/>
    <col min="7" max="7" width="15.7109375" style="3" customWidth="1"/>
    <col min="8" max="16384" width="15.140625" style="3"/>
  </cols>
  <sheetData>
    <row r="2" spans="2:7" s="26" customFormat="1" ht="43.5" customHeight="1" x14ac:dyDescent="0.25">
      <c r="B2" s="130" t="s">
        <v>32</v>
      </c>
      <c r="C2" s="130"/>
      <c r="D2" s="130"/>
      <c r="E2" s="130"/>
      <c r="F2" s="130"/>
      <c r="G2" s="130"/>
    </row>
    <row r="3" spans="2:7" ht="20.25" customHeight="1" x14ac:dyDescent="0.25">
      <c r="B3" s="113" t="s">
        <v>12</v>
      </c>
    </row>
    <row r="4" spans="2:7" ht="20.25" customHeight="1" thickBot="1" x14ac:dyDescent="0.3"/>
    <row r="5" spans="2:7" ht="20.25" customHeight="1" x14ac:dyDescent="0.25">
      <c r="B5" s="136" t="s">
        <v>3</v>
      </c>
      <c r="C5" s="137"/>
      <c r="D5" s="137">
        <v>2025</v>
      </c>
      <c r="E5" s="137"/>
      <c r="F5" s="137"/>
      <c r="G5" s="140"/>
    </row>
    <row r="6" spans="2:7" ht="20.25" customHeight="1" thickBot="1" x14ac:dyDescent="0.3">
      <c r="B6" s="138"/>
      <c r="C6" s="139"/>
      <c r="D6" s="45" t="s">
        <v>210</v>
      </c>
      <c r="E6" s="45" t="s">
        <v>211</v>
      </c>
      <c r="F6" s="45" t="s">
        <v>212</v>
      </c>
      <c r="G6" s="54" t="s">
        <v>4</v>
      </c>
    </row>
    <row r="7" spans="2:7" ht="20.25" customHeight="1" x14ac:dyDescent="0.25">
      <c r="B7" s="141" t="s">
        <v>5</v>
      </c>
      <c r="C7" s="55" t="s">
        <v>17</v>
      </c>
      <c r="D7" s="56">
        <v>797113</v>
      </c>
      <c r="E7" s="56">
        <v>708423</v>
      </c>
      <c r="F7" s="57">
        <v>800718</v>
      </c>
      <c r="G7" s="58">
        <f>SUM(D7:F7)</f>
        <v>2306254</v>
      </c>
    </row>
    <row r="8" spans="2:7" ht="20.25" customHeight="1" x14ac:dyDescent="0.25">
      <c r="B8" s="142"/>
      <c r="C8" s="59" t="s">
        <v>18</v>
      </c>
      <c r="D8" s="60">
        <v>825033</v>
      </c>
      <c r="E8" s="60">
        <v>727351</v>
      </c>
      <c r="F8" s="60">
        <v>752484</v>
      </c>
      <c r="G8" s="61">
        <f>SUM(D8:F8)</f>
        <v>2304868</v>
      </c>
    </row>
    <row r="9" spans="2:7" ht="20.25" customHeight="1" thickBot="1" x14ac:dyDescent="0.3">
      <c r="B9" s="143"/>
      <c r="C9" s="62" t="s">
        <v>4</v>
      </c>
      <c r="D9" s="63">
        <f>SUM(D7:D8)</f>
        <v>1622146</v>
      </c>
      <c r="E9" s="63">
        <f t="shared" ref="E9:F9" si="0">SUM(E7:E8)</f>
        <v>1435774</v>
      </c>
      <c r="F9" s="63">
        <f t="shared" si="0"/>
        <v>1553202</v>
      </c>
      <c r="G9" s="64">
        <f>SUM(G7:G8)</f>
        <v>4611122</v>
      </c>
    </row>
    <row r="10" spans="2:7" ht="20.25" customHeight="1" x14ac:dyDescent="0.25">
      <c r="B10" s="131" t="s">
        <v>6</v>
      </c>
      <c r="C10" s="55" t="s">
        <v>17</v>
      </c>
      <c r="D10" s="56">
        <v>20667</v>
      </c>
      <c r="E10" s="56">
        <v>26176</v>
      </c>
      <c r="F10" s="57">
        <v>38856</v>
      </c>
      <c r="G10" s="65">
        <f>SUM(D10:F10)</f>
        <v>85699</v>
      </c>
    </row>
    <row r="11" spans="2:7" ht="20.25" customHeight="1" x14ac:dyDescent="0.25">
      <c r="B11" s="132"/>
      <c r="C11" s="59" t="s">
        <v>18</v>
      </c>
      <c r="D11" s="60">
        <v>23391</v>
      </c>
      <c r="E11" s="60">
        <v>23374</v>
      </c>
      <c r="F11" s="60">
        <v>37630</v>
      </c>
      <c r="G11" s="61">
        <f>SUM(D11:F11)</f>
        <v>84395</v>
      </c>
    </row>
    <row r="12" spans="2:7" ht="20.25" customHeight="1" thickBot="1" x14ac:dyDescent="0.3">
      <c r="B12" s="133"/>
      <c r="C12" s="62" t="s">
        <v>4</v>
      </c>
      <c r="D12" s="66">
        <f>SUM(D10:D11)</f>
        <v>44058</v>
      </c>
      <c r="E12" s="66">
        <f t="shared" ref="E12:F12" si="1">SUM(E10:E11)</f>
        <v>49550</v>
      </c>
      <c r="F12" s="66">
        <f t="shared" si="1"/>
        <v>76486</v>
      </c>
      <c r="G12" s="67">
        <f>SUM(G10:G11)</f>
        <v>170094</v>
      </c>
    </row>
    <row r="13" spans="2:7" ht="20.25" customHeight="1" thickBot="1" x14ac:dyDescent="0.3">
      <c r="B13" s="134" t="s">
        <v>8</v>
      </c>
      <c r="C13" s="135"/>
      <c r="D13" s="68">
        <f t="shared" ref="D13:F13" si="2">+D9+D12</f>
        <v>1666204</v>
      </c>
      <c r="E13" s="68">
        <f t="shared" si="2"/>
        <v>1485324</v>
      </c>
      <c r="F13" s="68">
        <f t="shared" si="2"/>
        <v>1629688</v>
      </c>
      <c r="G13" s="69">
        <f>+G9+G12</f>
        <v>4781216</v>
      </c>
    </row>
    <row r="14" spans="2:7" ht="12" customHeight="1" x14ac:dyDescent="0.25"/>
    <row r="15" spans="2:7" ht="20.25" customHeight="1" x14ac:dyDescent="0.25">
      <c r="B15" s="32" t="s">
        <v>27</v>
      </c>
    </row>
    <row r="16" spans="2:7" ht="20.25" customHeight="1" x14ac:dyDescent="0.25">
      <c r="B16" s="32"/>
    </row>
    <row r="36" spans="2:2" ht="20.25" customHeight="1" x14ac:dyDescent="0.25">
      <c r="B36" s="32" t="s">
        <v>27</v>
      </c>
    </row>
    <row r="37" spans="2:2" ht="20.25" customHeight="1" x14ac:dyDescent="0.25">
      <c r="B37" s="32" t="s">
        <v>213</v>
      </c>
    </row>
  </sheetData>
  <mergeCells count="6">
    <mergeCell ref="B2:G2"/>
    <mergeCell ref="B10:B12"/>
    <mergeCell ref="B13:C13"/>
    <mergeCell ref="B5:C6"/>
    <mergeCell ref="D5:G5"/>
    <mergeCell ref="B7:B9"/>
  </mergeCells>
  <hyperlinks>
    <hyperlink ref="B3" location="Portada!A1" display="Volver" xr:uid="{00000000-0004-0000-0200-000000000000}"/>
  </hyperlinks>
  <printOptions horizontalCentered="1"/>
  <pageMargins left="0.25" right="0.25" top="0.75" bottom="0.75" header="0.3" footer="0.3"/>
  <pageSetup scale="92" orientation="portrait" r:id="rId1"/>
  <ignoredErrors>
    <ignoredError sqref="G9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B2:G65"/>
  <sheetViews>
    <sheetView showGridLines="0" zoomScale="85" zoomScaleNormal="85" workbookViewId="0">
      <pane xSplit="1" ySplit="4" topLeftCell="B5" activePane="bottomRight" state="frozen"/>
      <selection pane="topRight" activeCell="B1" sqref="B1"/>
      <selection pane="bottomLeft" activeCell="A6" sqref="A6"/>
      <selection pane="bottomRight" activeCell="H1" sqref="H1"/>
    </sheetView>
  </sheetViews>
  <sheetFormatPr baseColWidth="10" defaultColWidth="11.42578125" defaultRowHeight="18.75" customHeight="1" x14ac:dyDescent="0.25"/>
  <cols>
    <col min="1" max="1" width="2.85546875" style="3" customWidth="1"/>
    <col min="2" max="2" width="31" style="3" customWidth="1"/>
    <col min="3" max="3" width="13" style="3" customWidth="1"/>
    <col min="4" max="4" width="14.28515625" style="3" customWidth="1"/>
    <col min="5" max="5" width="14" style="3" customWidth="1"/>
    <col min="6" max="6" width="13.85546875" style="3" customWidth="1"/>
    <col min="7" max="7" width="14.5703125" style="3" bestFit="1" customWidth="1"/>
    <col min="8" max="8" width="11.42578125" style="3"/>
    <col min="9" max="9" width="17.42578125" style="3" customWidth="1"/>
    <col min="10" max="11" width="11.42578125" style="3"/>
    <col min="12" max="12" width="11.5703125" style="3" bestFit="1" customWidth="1"/>
    <col min="13" max="16384" width="11.42578125" style="3"/>
  </cols>
  <sheetData>
    <row r="2" spans="2:7" ht="18.75" customHeight="1" x14ac:dyDescent="0.25">
      <c r="B2" s="10"/>
      <c r="C2" s="10"/>
      <c r="D2" s="10"/>
      <c r="E2" s="10"/>
      <c r="F2" s="10"/>
    </row>
    <row r="3" spans="2:7" ht="18.75" customHeight="1" x14ac:dyDescent="0.25">
      <c r="B3" s="152" t="s">
        <v>16</v>
      </c>
      <c r="C3" s="152"/>
      <c r="D3" s="152"/>
      <c r="E3" s="152"/>
      <c r="F3" s="152"/>
      <c r="G3" s="152"/>
    </row>
    <row r="4" spans="2:7" ht="18.75" customHeight="1" x14ac:dyDescent="0.25">
      <c r="B4" s="114" t="s">
        <v>12</v>
      </c>
      <c r="C4" s="7"/>
      <c r="D4" s="7"/>
      <c r="E4" s="7"/>
      <c r="F4" s="7"/>
    </row>
    <row r="5" spans="2:7" ht="18.75" customHeight="1" thickBot="1" x14ac:dyDescent="0.3"/>
    <row r="6" spans="2:7" ht="18.75" customHeight="1" x14ac:dyDescent="0.25">
      <c r="B6" s="149">
        <v>2025</v>
      </c>
      <c r="C6" s="128"/>
      <c r="D6" s="128"/>
      <c r="E6" s="128"/>
      <c r="F6" s="128"/>
      <c r="G6" s="129"/>
    </row>
    <row r="7" spans="2:7" ht="18.75" customHeight="1" x14ac:dyDescent="0.25">
      <c r="B7" s="150" t="s">
        <v>9</v>
      </c>
      <c r="C7" s="151"/>
      <c r="D7" s="45" t="s">
        <v>210</v>
      </c>
      <c r="E7" s="45" t="s">
        <v>211</v>
      </c>
      <c r="F7" s="45" t="s">
        <v>212</v>
      </c>
      <c r="G7" s="70" t="s">
        <v>4</v>
      </c>
    </row>
    <row r="8" spans="2:7" ht="18.75" customHeight="1" x14ac:dyDescent="0.25">
      <c r="B8" s="146" t="s">
        <v>214</v>
      </c>
      <c r="C8" s="71" t="s">
        <v>17</v>
      </c>
      <c r="D8" s="72">
        <v>199590</v>
      </c>
      <c r="E8" s="73">
        <v>192796</v>
      </c>
      <c r="F8" s="73">
        <v>224887</v>
      </c>
      <c r="G8" s="74">
        <f>SUM(D8:F8)</f>
        <v>617273</v>
      </c>
    </row>
    <row r="9" spans="2:7" ht="18.75" customHeight="1" x14ac:dyDescent="0.25">
      <c r="B9" s="147"/>
      <c r="C9" s="75" t="s">
        <v>18</v>
      </c>
      <c r="D9" s="76">
        <v>200768</v>
      </c>
      <c r="E9" s="77">
        <v>200020</v>
      </c>
      <c r="F9" s="77">
        <v>211234</v>
      </c>
      <c r="G9" s="78">
        <f>SUM(D9:F9)</f>
        <v>612022</v>
      </c>
    </row>
    <row r="10" spans="2:7" ht="18.75" customHeight="1" x14ac:dyDescent="0.25">
      <c r="B10" s="148"/>
      <c r="C10" s="79" t="s">
        <v>4</v>
      </c>
      <c r="D10" s="80">
        <f>+D8+D9</f>
        <v>400358</v>
      </c>
      <c r="E10" s="81">
        <f t="shared" ref="E10:F10" si="0">+E8+E9</f>
        <v>392816</v>
      </c>
      <c r="F10" s="81">
        <f t="shared" si="0"/>
        <v>436121</v>
      </c>
      <c r="G10" s="82">
        <f t="shared" ref="G10" si="1">+G8+G9</f>
        <v>1229295</v>
      </c>
    </row>
    <row r="11" spans="2:7" ht="18.75" customHeight="1" x14ac:dyDescent="0.25">
      <c r="B11" s="147" t="s">
        <v>11</v>
      </c>
      <c r="C11" s="75" t="s">
        <v>17</v>
      </c>
      <c r="D11" s="72">
        <v>480264</v>
      </c>
      <c r="E11" s="73">
        <v>434671</v>
      </c>
      <c r="F11" s="73">
        <v>468413</v>
      </c>
      <c r="G11" s="78">
        <f>SUM(D11:F11)</f>
        <v>1383348</v>
      </c>
    </row>
    <row r="12" spans="2:7" ht="18.75" customHeight="1" x14ac:dyDescent="0.25">
      <c r="B12" s="147"/>
      <c r="C12" s="75" t="s">
        <v>18</v>
      </c>
      <c r="D12" s="76">
        <v>495556</v>
      </c>
      <c r="E12" s="77">
        <v>436510</v>
      </c>
      <c r="F12" s="77">
        <v>455337</v>
      </c>
      <c r="G12" s="78">
        <f>SUM(D12:F12)</f>
        <v>1387403</v>
      </c>
    </row>
    <row r="13" spans="2:7" ht="18.75" customHeight="1" x14ac:dyDescent="0.25">
      <c r="B13" s="147"/>
      <c r="C13" s="79" t="s">
        <v>4</v>
      </c>
      <c r="D13" s="80">
        <f>+D11+D12</f>
        <v>975820</v>
      </c>
      <c r="E13" s="81">
        <f t="shared" ref="E13:F13" si="2">+E11+E12</f>
        <v>871181</v>
      </c>
      <c r="F13" s="81">
        <f t="shared" si="2"/>
        <v>923750</v>
      </c>
      <c r="G13" s="82">
        <f>+G11+G12</f>
        <v>2770751</v>
      </c>
    </row>
    <row r="14" spans="2:7" ht="18.75" customHeight="1" x14ac:dyDescent="0.25">
      <c r="B14" s="146" t="s">
        <v>215</v>
      </c>
      <c r="C14" s="75" t="s">
        <v>17</v>
      </c>
      <c r="D14" s="72">
        <v>84066</v>
      </c>
      <c r="E14" s="73">
        <v>81162</v>
      </c>
      <c r="F14" s="73">
        <v>109095</v>
      </c>
      <c r="G14" s="74">
        <f>SUM(D14:F14)</f>
        <v>274323</v>
      </c>
    </row>
    <row r="15" spans="2:7" ht="18.75" customHeight="1" x14ac:dyDescent="0.25">
      <c r="B15" s="147"/>
      <c r="C15" s="75" t="s">
        <v>18</v>
      </c>
      <c r="D15" s="76">
        <v>88408</v>
      </c>
      <c r="E15" s="77">
        <v>85574</v>
      </c>
      <c r="F15" s="77">
        <v>92048</v>
      </c>
      <c r="G15" s="78">
        <f>SUM(D15:F15)</f>
        <v>266030</v>
      </c>
    </row>
    <row r="16" spans="2:7" ht="18.75" customHeight="1" x14ac:dyDescent="0.25">
      <c r="B16" s="148"/>
      <c r="C16" s="79" t="s">
        <v>4</v>
      </c>
      <c r="D16" s="80">
        <f>+D14+D15</f>
        <v>172474</v>
      </c>
      <c r="E16" s="81">
        <f t="shared" ref="E16:F16" si="3">+E14+E15</f>
        <v>166736</v>
      </c>
      <c r="F16" s="81">
        <f t="shared" si="3"/>
        <v>201143</v>
      </c>
      <c r="G16" s="82">
        <f t="shared" ref="G16" si="4">+G14+G15</f>
        <v>540353</v>
      </c>
    </row>
    <row r="17" spans="2:7" ht="18.75" customHeight="1" x14ac:dyDescent="0.25">
      <c r="B17" s="147" t="s">
        <v>13</v>
      </c>
      <c r="C17" s="71" t="s">
        <v>17</v>
      </c>
      <c r="D17" s="72">
        <v>39357</v>
      </c>
      <c r="E17" s="73">
        <v>16677</v>
      </c>
      <c r="F17" s="73">
        <v>22998</v>
      </c>
      <c r="G17" s="74">
        <f>SUM(D17:F17)</f>
        <v>79032</v>
      </c>
    </row>
    <row r="18" spans="2:7" ht="18.75" customHeight="1" x14ac:dyDescent="0.25">
      <c r="B18" s="147"/>
      <c r="C18" s="75" t="s">
        <v>18</v>
      </c>
      <c r="D18" s="76">
        <v>46290</v>
      </c>
      <c r="E18" s="77">
        <v>18544</v>
      </c>
      <c r="F18" s="77">
        <v>19351</v>
      </c>
      <c r="G18" s="78">
        <f>SUM(D18:F18)</f>
        <v>84185</v>
      </c>
    </row>
    <row r="19" spans="2:7" ht="18.75" customHeight="1" x14ac:dyDescent="0.25">
      <c r="B19" s="147"/>
      <c r="C19" s="79" t="s">
        <v>4</v>
      </c>
      <c r="D19" s="80">
        <f>+D17+D18</f>
        <v>85647</v>
      </c>
      <c r="E19" s="81">
        <f t="shared" ref="E19:F19" si="5">+E17+E18</f>
        <v>35221</v>
      </c>
      <c r="F19" s="81">
        <f t="shared" si="5"/>
        <v>42349</v>
      </c>
      <c r="G19" s="82">
        <f t="shared" ref="G19" si="6">+G17+G18</f>
        <v>163217</v>
      </c>
    </row>
    <row r="20" spans="2:7" ht="18.75" customHeight="1" x14ac:dyDescent="0.25">
      <c r="B20" s="146" t="s">
        <v>10</v>
      </c>
      <c r="C20" s="75" t="s">
        <v>17</v>
      </c>
      <c r="D20" s="72">
        <v>8615</v>
      </c>
      <c r="E20" s="73">
        <v>5770</v>
      </c>
      <c r="F20" s="73">
        <v>10780</v>
      </c>
      <c r="G20" s="78">
        <f>SUM(D20:F20)</f>
        <v>25165</v>
      </c>
    </row>
    <row r="21" spans="2:7" ht="18.75" customHeight="1" x14ac:dyDescent="0.25">
      <c r="B21" s="147"/>
      <c r="C21" s="75" t="s">
        <v>18</v>
      </c>
      <c r="D21" s="76">
        <v>10535</v>
      </c>
      <c r="E21" s="77">
        <v>6320</v>
      </c>
      <c r="F21" s="77">
        <v>9221</v>
      </c>
      <c r="G21" s="78">
        <f>SUM(D21:F21)</f>
        <v>26076</v>
      </c>
    </row>
    <row r="22" spans="2:7" ht="18.75" customHeight="1" x14ac:dyDescent="0.25">
      <c r="B22" s="148"/>
      <c r="C22" s="79" t="s">
        <v>4</v>
      </c>
      <c r="D22" s="80">
        <f>+D20+D21</f>
        <v>19150</v>
      </c>
      <c r="E22" s="81">
        <f t="shared" ref="E22:F22" si="7">+E20+E21</f>
        <v>12090</v>
      </c>
      <c r="F22" s="81">
        <f t="shared" si="7"/>
        <v>20001</v>
      </c>
      <c r="G22" s="82">
        <f t="shared" ref="G22" si="8">+G20+G21</f>
        <v>51241</v>
      </c>
    </row>
    <row r="23" spans="2:7" ht="18.75" customHeight="1" x14ac:dyDescent="0.25">
      <c r="B23" s="146" t="s">
        <v>217</v>
      </c>
      <c r="C23" s="71" t="s">
        <v>17</v>
      </c>
      <c r="D23" s="76">
        <v>1695</v>
      </c>
      <c r="E23" s="77">
        <v>1707</v>
      </c>
      <c r="F23" s="77">
        <v>1602</v>
      </c>
      <c r="G23" s="74">
        <f>SUM(D23:F23)</f>
        <v>5004</v>
      </c>
    </row>
    <row r="24" spans="2:7" ht="18.75" customHeight="1" x14ac:dyDescent="0.25">
      <c r="B24" s="147"/>
      <c r="C24" s="75" t="s">
        <v>18</v>
      </c>
      <c r="D24" s="76">
        <v>1470</v>
      </c>
      <c r="E24" s="77">
        <v>1656</v>
      </c>
      <c r="F24" s="77">
        <v>1455</v>
      </c>
      <c r="G24" s="78">
        <f>SUM(D24:F24)</f>
        <v>4581</v>
      </c>
    </row>
    <row r="25" spans="2:7" ht="18.75" customHeight="1" x14ac:dyDescent="0.25">
      <c r="B25" s="148"/>
      <c r="C25" s="79" t="s">
        <v>4</v>
      </c>
      <c r="D25" s="80">
        <f>+D23+D24</f>
        <v>3165</v>
      </c>
      <c r="E25" s="81">
        <f t="shared" ref="E25:F25" si="9">+E23+E24</f>
        <v>3363</v>
      </c>
      <c r="F25" s="81">
        <f t="shared" si="9"/>
        <v>3057</v>
      </c>
      <c r="G25" s="82">
        <f t="shared" ref="G25" si="10">+G23+G24</f>
        <v>9585</v>
      </c>
    </row>
    <row r="26" spans="2:7" ht="18.75" customHeight="1" x14ac:dyDescent="0.25">
      <c r="B26" s="147" t="s">
        <v>216</v>
      </c>
      <c r="C26" s="75" t="s">
        <v>17</v>
      </c>
      <c r="D26" s="76">
        <v>4193</v>
      </c>
      <c r="E26" s="77">
        <v>1816</v>
      </c>
      <c r="F26" s="77">
        <v>1799</v>
      </c>
      <c r="G26" s="78">
        <f>SUM(D26:F26)</f>
        <v>7808</v>
      </c>
    </row>
    <row r="27" spans="2:7" ht="18.75" customHeight="1" x14ac:dyDescent="0.25">
      <c r="B27" s="147"/>
      <c r="C27" s="75" t="s">
        <v>18</v>
      </c>
      <c r="D27" s="76">
        <v>5397</v>
      </c>
      <c r="E27" s="77">
        <v>2101</v>
      </c>
      <c r="F27" s="77">
        <v>1468</v>
      </c>
      <c r="G27" s="78">
        <f>SUM(D27:F27)</f>
        <v>8966</v>
      </c>
    </row>
    <row r="28" spans="2:7" ht="18.75" customHeight="1" x14ac:dyDescent="0.25">
      <c r="B28" s="147"/>
      <c r="C28" s="79" t="s">
        <v>4</v>
      </c>
      <c r="D28" s="80">
        <f>+D26+D27</f>
        <v>9590</v>
      </c>
      <c r="E28" s="81">
        <f t="shared" ref="E28:F28" si="11">+E26+E27</f>
        <v>3917</v>
      </c>
      <c r="F28" s="81">
        <f t="shared" si="11"/>
        <v>3267</v>
      </c>
      <c r="G28" s="82">
        <f t="shared" ref="G28" si="12">+G26+G27</f>
        <v>16774</v>
      </c>
    </row>
    <row r="29" spans="2:7" ht="18.75" customHeight="1" thickBot="1" x14ac:dyDescent="0.3">
      <c r="B29" s="144" t="s">
        <v>8</v>
      </c>
      <c r="C29" s="145"/>
      <c r="D29" s="83">
        <f t="shared" ref="D29:G29" si="13">+D10+D13+D16+D19+D22+D25+D28</f>
        <v>1666204</v>
      </c>
      <c r="E29" s="84">
        <f t="shared" si="13"/>
        <v>1485324</v>
      </c>
      <c r="F29" s="83">
        <f t="shared" si="13"/>
        <v>1629688</v>
      </c>
      <c r="G29" s="85">
        <f t="shared" si="13"/>
        <v>4781216</v>
      </c>
    </row>
    <row r="30" spans="2:7" ht="12" customHeight="1" x14ac:dyDescent="0.25"/>
    <row r="31" spans="2:7" ht="18.75" customHeight="1" x14ac:dyDescent="0.25">
      <c r="B31" s="32" t="s">
        <v>27</v>
      </c>
    </row>
    <row r="32" spans="2:7" ht="18.75" customHeight="1" x14ac:dyDescent="0.25">
      <c r="B32" s="32"/>
    </row>
    <row r="64" spans="2:2" ht="18.75" customHeight="1" x14ac:dyDescent="0.25">
      <c r="B64" s="32" t="s">
        <v>27</v>
      </c>
    </row>
    <row r="65" spans="2:2" ht="18.75" customHeight="1" x14ac:dyDescent="0.25">
      <c r="B65" s="32" t="s">
        <v>213</v>
      </c>
    </row>
  </sheetData>
  <mergeCells count="11">
    <mergeCell ref="B6:G6"/>
    <mergeCell ref="B7:C7"/>
    <mergeCell ref="B8:B10"/>
    <mergeCell ref="B11:B13"/>
    <mergeCell ref="B3:G3"/>
    <mergeCell ref="B29:C29"/>
    <mergeCell ref="B14:B16"/>
    <mergeCell ref="B17:B19"/>
    <mergeCell ref="B20:B22"/>
    <mergeCell ref="B23:B25"/>
    <mergeCell ref="B26:B28"/>
  </mergeCells>
  <hyperlinks>
    <hyperlink ref="B4" location="Portada!A1" display="Volver" xr:uid="{00000000-0004-0000-0300-000000000000}"/>
  </hyperlinks>
  <printOptions horizontalCentered="1"/>
  <pageMargins left="0.25" right="0.25" top="0.75" bottom="0.75" header="0.3" footer="0.3"/>
  <pageSetup scale="58" orientation="portrait" r:id="rId1"/>
  <ignoredErrors>
    <ignoredError sqref="G25 G22 G19 G16 G13 G10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70C0"/>
    <pageSetUpPr fitToPage="1"/>
  </sheetPr>
  <dimension ref="B1:H167"/>
  <sheetViews>
    <sheetView showGridLines="0" tabSelected="1" zoomScale="85" zoomScaleNormal="85" workbookViewId="0">
      <pane xSplit="2" ySplit="7" topLeftCell="C8" activePane="bottomRight" state="frozen"/>
      <selection activeCell="C7" sqref="C7"/>
      <selection pane="topRight" activeCell="C7" sqref="C7"/>
      <selection pane="bottomLeft" activeCell="C7" sqref="C7"/>
      <selection pane="bottomRight" activeCell="D1" sqref="D1"/>
    </sheetView>
  </sheetViews>
  <sheetFormatPr baseColWidth="10" defaultColWidth="11.42578125" defaultRowHeight="18.75" customHeight="1" x14ac:dyDescent="0.25"/>
  <cols>
    <col min="1" max="1" width="2.7109375" style="13" customWidth="1"/>
    <col min="2" max="2" width="61.5703125" style="21" customWidth="1"/>
    <col min="3" max="3" width="14.140625" style="21" bestFit="1" customWidth="1"/>
    <col min="4" max="8" width="10.7109375" customWidth="1"/>
    <col min="9" max="16384" width="11.42578125" style="13"/>
  </cols>
  <sheetData>
    <row r="1" spans="2:8" s="5" customFormat="1" ht="18.75" customHeight="1" x14ac:dyDescent="0.25">
      <c r="B1" s="157"/>
      <c r="C1" s="157"/>
      <c r="D1"/>
      <c r="E1"/>
      <c r="F1"/>
      <c r="G1"/>
      <c r="H1"/>
    </row>
    <row r="2" spans="2:8" s="5" customFormat="1" ht="18.75" customHeight="1" x14ac:dyDescent="0.25">
      <c r="B2" s="33"/>
      <c r="C2" s="33"/>
      <c r="D2"/>
      <c r="E2"/>
      <c r="F2"/>
      <c r="G2"/>
      <c r="H2"/>
    </row>
    <row r="3" spans="2:8" s="5" customFormat="1" ht="18.75" customHeight="1" x14ac:dyDescent="0.25">
      <c r="B3" s="158" t="s">
        <v>28</v>
      </c>
      <c r="C3" s="158"/>
      <c r="D3"/>
      <c r="E3"/>
      <c r="F3"/>
      <c r="G3"/>
      <c r="H3"/>
    </row>
    <row r="4" spans="2:8" ht="18.75" customHeight="1" x14ac:dyDescent="0.25">
      <c r="B4" s="115" t="s">
        <v>12</v>
      </c>
    </row>
    <row r="5" spans="2:8" ht="18.75" customHeight="1" thickBot="1" x14ac:dyDescent="0.3">
      <c r="B5" s="115"/>
    </row>
    <row r="6" spans="2:8" s="15" customFormat="1" ht="18.75" customHeight="1" x14ac:dyDescent="0.25">
      <c r="B6" s="153" t="s">
        <v>21</v>
      </c>
      <c r="C6" s="155" t="s">
        <v>218</v>
      </c>
      <c r="D6"/>
      <c r="E6"/>
      <c r="F6"/>
      <c r="G6"/>
      <c r="H6"/>
    </row>
    <row r="7" spans="2:8" s="15" customFormat="1" ht="18.75" customHeight="1" x14ac:dyDescent="0.25">
      <c r="B7" s="154"/>
      <c r="C7" s="156"/>
      <c r="D7"/>
      <c r="E7"/>
      <c r="F7"/>
      <c r="G7"/>
      <c r="H7"/>
    </row>
    <row r="8" spans="2:8" s="14" customFormat="1" ht="18.75" customHeight="1" x14ac:dyDescent="0.25">
      <c r="B8" s="86" t="s">
        <v>38</v>
      </c>
      <c r="C8" s="87">
        <v>951167</v>
      </c>
      <c r="D8"/>
      <c r="E8"/>
      <c r="F8"/>
      <c r="G8"/>
      <c r="H8"/>
    </row>
    <row r="9" spans="2:8" s="14" customFormat="1" ht="18.75" customHeight="1" x14ac:dyDescent="0.25">
      <c r="B9" s="88" t="s">
        <v>39</v>
      </c>
      <c r="C9" s="89">
        <v>551635</v>
      </c>
      <c r="D9"/>
      <c r="E9"/>
      <c r="F9"/>
      <c r="G9"/>
      <c r="H9"/>
    </row>
    <row r="10" spans="2:8" s="14" customFormat="1" ht="18.75" customHeight="1" x14ac:dyDescent="0.25">
      <c r="B10" s="88" t="s">
        <v>40</v>
      </c>
      <c r="C10" s="90">
        <v>403317</v>
      </c>
      <c r="D10"/>
      <c r="E10"/>
      <c r="F10"/>
      <c r="G10"/>
      <c r="H10"/>
    </row>
    <row r="11" spans="2:8" s="14" customFormat="1" ht="18.75" customHeight="1" x14ac:dyDescent="0.25">
      <c r="B11" s="88" t="s">
        <v>42</v>
      </c>
      <c r="C11" s="90">
        <v>352866</v>
      </c>
      <c r="D11"/>
      <c r="E11"/>
      <c r="F11"/>
      <c r="G11"/>
      <c r="H11"/>
    </row>
    <row r="12" spans="2:8" s="14" customFormat="1" ht="18.75" customHeight="1" x14ac:dyDescent="0.25">
      <c r="B12" s="88" t="s">
        <v>44</v>
      </c>
      <c r="C12" s="90">
        <v>313687</v>
      </c>
      <c r="D12"/>
      <c r="E12"/>
      <c r="F12"/>
      <c r="G12"/>
      <c r="H12"/>
    </row>
    <row r="13" spans="2:8" s="14" customFormat="1" ht="18.75" customHeight="1" x14ac:dyDescent="0.25">
      <c r="B13" s="88" t="s">
        <v>46</v>
      </c>
      <c r="C13" s="90">
        <v>276268</v>
      </c>
      <c r="D13"/>
      <c r="E13"/>
      <c r="F13"/>
      <c r="G13"/>
      <c r="H13"/>
    </row>
    <row r="14" spans="2:8" s="14" customFormat="1" ht="18.75" customHeight="1" x14ac:dyDescent="0.25">
      <c r="B14" s="88" t="s">
        <v>49</v>
      </c>
      <c r="C14" s="90">
        <v>203345</v>
      </c>
      <c r="D14"/>
      <c r="E14"/>
      <c r="F14"/>
      <c r="G14"/>
      <c r="H14"/>
    </row>
    <row r="15" spans="2:8" s="14" customFormat="1" ht="18.75" customHeight="1" x14ac:dyDescent="0.25">
      <c r="B15" s="88" t="s">
        <v>41</v>
      </c>
      <c r="C15" s="90">
        <v>200048</v>
      </c>
      <c r="D15"/>
      <c r="E15"/>
      <c r="F15"/>
      <c r="G15"/>
      <c r="H15"/>
    </row>
    <row r="16" spans="2:8" s="14" customFormat="1" ht="18.75" customHeight="1" x14ac:dyDescent="0.25">
      <c r="B16" s="88" t="s">
        <v>48</v>
      </c>
      <c r="C16" s="90">
        <v>131742</v>
      </c>
      <c r="D16"/>
      <c r="E16"/>
      <c r="F16"/>
      <c r="G16"/>
      <c r="H16"/>
    </row>
    <row r="17" spans="2:8" s="14" customFormat="1" ht="18.75" customHeight="1" x14ac:dyDescent="0.25">
      <c r="B17" s="88" t="s">
        <v>45</v>
      </c>
      <c r="C17" s="90">
        <v>130231</v>
      </c>
      <c r="D17"/>
      <c r="E17"/>
      <c r="F17"/>
      <c r="G17"/>
      <c r="H17"/>
    </row>
    <row r="18" spans="2:8" s="14" customFormat="1" ht="18.75" customHeight="1" x14ac:dyDescent="0.25">
      <c r="B18" s="88" t="s">
        <v>47</v>
      </c>
      <c r="C18" s="90">
        <v>100922</v>
      </c>
      <c r="D18"/>
      <c r="E18"/>
      <c r="F18"/>
      <c r="G18"/>
      <c r="H18"/>
    </row>
    <row r="19" spans="2:8" s="14" customFormat="1" ht="18.75" customHeight="1" x14ac:dyDescent="0.25">
      <c r="B19" s="88" t="s">
        <v>52</v>
      </c>
      <c r="C19" s="90">
        <v>99697</v>
      </c>
      <c r="D19"/>
      <c r="E19"/>
      <c r="F19"/>
      <c r="G19"/>
      <c r="H19"/>
    </row>
    <row r="20" spans="2:8" s="14" customFormat="1" ht="18.75" customHeight="1" x14ac:dyDescent="0.25">
      <c r="B20" s="88" t="s">
        <v>51</v>
      </c>
      <c r="C20" s="90">
        <v>86428</v>
      </c>
      <c r="D20"/>
      <c r="E20"/>
      <c r="F20"/>
      <c r="G20"/>
      <c r="H20"/>
    </row>
    <row r="21" spans="2:8" s="14" customFormat="1" ht="18.75" customHeight="1" x14ac:dyDescent="0.25">
      <c r="B21" s="88" t="s">
        <v>43</v>
      </c>
      <c r="C21" s="90">
        <v>86019</v>
      </c>
      <c r="D21"/>
      <c r="E21"/>
      <c r="F21"/>
      <c r="G21"/>
      <c r="H21"/>
    </row>
    <row r="22" spans="2:8" s="14" customFormat="1" ht="18.75" customHeight="1" x14ac:dyDescent="0.25">
      <c r="B22" s="88" t="s">
        <v>56</v>
      </c>
      <c r="C22" s="90">
        <v>78624</v>
      </c>
      <c r="D22"/>
      <c r="E22"/>
      <c r="F22"/>
      <c r="G22"/>
      <c r="H22"/>
    </row>
    <row r="23" spans="2:8" s="14" customFormat="1" ht="18.75" customHeight="1" x14ac:dyDescent="0.25">
      <c r="B23" s="88" t="s">
        <v>55</v>
      </c>
      <c r="C23" s="90">
        <v>70741</v>
      </c>
      <c r="D23"/>
      <c r="E23"/>
      <c r="F23"/>
      <c r="G23"/>
      <c r="H23"/>
    </row>
    <row r="24" spans="2:8" s="14" customFormat="1" ht="18.75" customHeight="1" x14ac:dyDescent="0.25">
      <c r="B24" s="88" t="s">
        <v>50</v>
      </c>
      <c r="C24" s="90">
        <v>69794</v>
      </c>
      <c r="D24"/>
      <c r="E24"/>
      <c r="F24"/>
      <c r="G24"/>
      <c r="H24"/>
    </row>
    <row r="25" spans="2:8" s="14" customFormat="1" ht="18.75" customHeight="1" x14ac:dyDescent="0.25">
      <c r="B25" s="88" t="s">
        <v>57</v>
      </c>
      <c r="C25" s="90">
        <v>69133</v>
      </c>
      <c r="D25"/>
      <c r="E25"/>
      <c r="F25"/>
      <c r="G25"/>
      <c r="H25"/>
    </row>
    <row r="26" spans="2:8" s="14" customFormat="1" ht="18.75" customHeight="1" x14ac:dyDescent="0.25">
      <c r="B26" s="88" t="s">
        <v>54</v>
      </c>
      <c r="C26" s="90">
        <v>48788</v>
      </c>
      <c r="D26"/>
      <c r="E26"/>
      <c r="F26"/>
      <c r="G26"/>
      <c r="H26"/>
    </row>
    <row r="27" spans="2:8" s="14" customFormat="1" ht="18.75" customHeight="1" x14ac:dyDescent="0.25">
      <c r="B27" s="88" t="s">
        <v>178</v>
      </c>
      <c r="C27" s="90">
        <v>47744</v>
      </c>
      <c r="D27"/>
      <c r="E27"/>
      <c r="F27"/>
      <c r="G27"/>
      <c r="H27"/>
    </row>
    <row r="28" spans="2:8" s="14" customFormat="1" ht="18.75" customHeight="1" x14ac:dyDescent="0.25">
      <c r="B28" s="88" t="s">
        <v>62</v>
      </c>
      <c r="C28" s="90">
        <v>46748</v>
      </c>
      <c r="D28"/>
      <c r="E28"/>
      <c r="F28"/>
      <c r="G28"/>
      <c r="H28"/>
    </row>
    <row r="29" spans="2:8" s="14" customFormat="1" ht="18.75" customHeight="1" x14ac:dyDescent="0.25">
      <c r="B29" s="88" t="s">
        <v>177</v>
      </c>
      <c r="C29" s="90">
        <v>44241</v>
      </c>
      <c r="D29"/>
      <c r="E29"/>
      <c r="F29"/>
      <c r="G29"/>
      <c r="H29"/>
    </row>
    <row r="30" spans="2:8" s="14" customFormat="1" ht="18.75" customHeight="1" x14ac:dyDescent="0.25">
      <c r="B30" s="88" t="s">
        <v>59</v>
      </c>
      <c r="C30" s="90">
        <v>35952</v>
      </c>
      <c r="D30"/>
      <c r="E30"/>
      <c r="F30"/>
      <c r="G30"/>
      <c r="H30"/>
    </row>
    <row r="31" spans="2:8" s="14" customFormat="1" ht="18.75" customHeight="1" x14ac:dyDescent="0.25">
      <c r="B31" s="88" t="s">
        <v>53</v>
      </c>
      <c r="C31" s="90">
        <v>34393</v>
      </c>
      <c r="D31"/>
      <c r="E31"/>
      <c r="F31"/>
      <c r="G31"/>
      <c r="H31"/>
    </row>
    <row r="32" spans="2:8" s="14" customFormat="1" ht="18.75" customHeight="1" x14ac:dyDescent="0.25">
      <c r="B32" s="88" t="s">
        <v>58</v>
      </c>
      <c r="C32" s="90">
        <v>34127</v>
      </c>
      <c r="D32"/>
      <c r="E32"/>
      <c r="F32"/>
      <c r="G32"/>
      <c r="H32"/>
    </row>
    <row r="33" spans="2:8" s="14" customFormat="1" ht="18.75" customHeight="1" x14ac:dyDescent="0.25">
      <c r="B33" s="88" t="s">
        <v>180</v>
      </c>
      <c r="C33" s="90">
        <v>24141</v>
      </c>
      <c r="D33"/>
      <c r="E33"/>
      <c r="F33"/>
      <c r="G33"/>
      <c r="H33"/>
    </row>
    <row r="34" spans="2:8" s="14" customFormat="1" ht="18.75" customHeight="1" x14ac:dyDescent="0.25">
      <c r="B34" s="88" t="s">
        <v>219</v>
      </c>
      <c r="C34" s="90">
        <v>24125</v>
      </c>
      <c r="D34"/>
      <c r="E34"/>
      <c r="F34"/>
      <c r="G34"/>
      <c r="H34"/>
    </row>
    <row r="35" spans="2:8" s="14" customFormat="1" ht="18.75" customHeight="1" x14ac:dyDescent="0.25">
      <c r="B35" s="88" t="s">
        <v>61</v>
      </c>
      <c r="C35" s="90">
        <v>22503</v>
      </c>
      <c r="D35"/>
      <c r="E35"/>
      <c r="F35"/>
      <c r="G35"/>
      <c r="H35"/>
    </row>
    <row r="36" spans="2:8" s="14" customFormat="1" ht="18.75" customHeight="1" x14ac:dyDescent="0.25">
      <c r="B36" s="88" t="s">
        <v>65</v>
      </c>
      <c r="C36" s="90">
        <v>18921</v>
      </c>
      <c r="D36"/>
      <c r="E36"/>
      <c r="F36"/>
      <c r="G36"/>
      <c r="H36"/>
    </row>
    <row r="37" spans="2:8" s="14" customFormat="1" ht="18.75" customHeight="1" x14ac:dyDescent="0.25">
      <c r="B37" s="88" t="s">
        <v>76</v>
      </c>
      <c r="C37" s="90">
        <v>18035</v>
      </c>
      <c r="D37"/>
      <c r="E37"/>
      <c r="F37"/>
      <c r="G37"/>
      <c r="H37"/>
    </row>
    <row r="38" spans="2:8" s="14" customFormat="1" ht="18.75" customHeight="1" x14ac:dyDescent="0.25">
      <c r="B38" s="88" t="s">
        <v>70</v>
      </c>
      <c r="C38" s="90">
        <v>17302</v>
      </c>
      <c r="D38"/>
      <c r="E38"/>
      <c r="F38"/>
      <c r="G38"/>
      <c r="H38"/>
    </row>
    <row r="39" spans="2:8" s="14" customFormat="1" ht="18.75" customHeight="1" x14ac:dyDescent="0.25">
      <c r="B39" s="88" t="s">
        <v>181</v>
      </c>
      <c r="C39" s="90">
        <v>16059</v>
      </c>
      <c r="D39"/>
      <c r="E39"/>
      <c r="F39"/>
      <c r="G39"/>
      <c r="H39"/>
    </row>
    <row r="40" spans="2:8" s="14" customFormat="1" ht="18.75" customHeight="1" x14ac:dyDescent="0.25">
      <c r="B40" s="88" t="s">
        <v>72</v>
      </c>
      <c r="C40" s="90">
        <v>15842</v>
      </c>
      <c r="D40"/>
      <c r="E40"/>
      <c r="F40"/>
      <c r="G40"/>
      <c r="H40"/>
    </row>
    <row r="41" spans="2:8" s="14" customFormat="1" ht="18.75" customHeight="1" x14ac:dyDescent="0.25">
      <c r="B41" s="88" t="s">
        <v>64</v>
      </c>
      <c r="C41" s="90">
        <v>15657</v>
      </c>
      <c r="D41"/>
      <c r="E41"/>
      <c r="F41"/>
      <c r="G41"/>
      <c r="H41"/>
    </row>
    <row r="42" spans="2:8" s="14" customFormat="1" ht="18.75" customHeight="1" x14ac:dyDescent="0.25">
      <c r="B42" s="88" t="s">
        <v>220</v>
      </c>
      <c r="C42" s="90">
        <v>14736</v>
      </c>
      <c r="D42"/>
      <c r="E42"/>
      <c r="F42"/>
      <c r="G42"/>
      <c r="H42"/>
    </row>
    <row r="43" spans="2:8" s="14" customFormat="1" ht="18.75" customHeight="1" x14ac:dyDescent="0.25">
      <c r="B43" s="88" t="s">
        <v>68</v>
      </c>
      <c r="C43" s="90">
        <v>12376</v>
      </c>
      <c r="D43"/>
      <c r="E43"/>
      <c r="F43"/>
      <c r="G43"/>
      <c r="H43"/>
    </row>
    <row r="44" spans="2:8" s="14" customFormat="1" ht="18.75" customHeight="1" x14ac:dyDescent="0.25">
      <c r="B44" s="88" t="s">
        <v>67</v>
      </c>
      <c r="C44" s="90">
        <v>12149</v>
      </c>
      <c r="D44"/>
      <c r="E44"/>
      <c r="F44"/>
      <c r="G44"/>
      <c r="H44"/>
    </row>
    <row r="45" spans="2:8" s="14" customFormat="1" ht="18.75" customHeight="1" x14ac:dyDescent="0.25">
      <c r="B45" s="88" t="s">
        <v>71</v>
      </c>
      <c r="C45" s="90">
        <v>11761</v>
      </c>
      <c r="D45"/>
      <c r="E45"/>
      <c r="F45"/>
      <c r="G45"/>
      <c r="H45"/>
    </row>
    <row r="46" spans="2:8" s="14" customFormat="1" ht="18.75" customHeight="1" x14ac:dyDescent="0.25">
      <c r="B46" s="88" t="s">
        <v>221</v>
      </c>
      <c r="C46" s="90">
        <v>11152</v>
      </c>
      <c r="D46"/>
      <c r="E46"/>
      <c r="F46"/>
      <c r="G46"/>
      <c r="H46"/>
    </row>
    <row r="47" spans="2:8" s="14" customFormat="1" ht="18.75" customHeight="1" x14ac:dyDescent="0.25">
      <c r="B47" s="88" t="s">
        <v>63</v>
      </c>
      <c r="C47" s="90">
        <v>11097</v>
      </c>
      <c r="D47"/>
      <c r="E47"/>
      <c r="F47"/>
      <c r="G47"/>
      <c r="H47"/>
    </row>
    <row r="48" spans="2:8" s="14" customFormat="1" ht="18.75" customHeight="1" x14ac:dyDescent="0.25">
      <c r="B48" s="88" t="s">
        <v>69</v>
      </c>
      <c r="C48" s="90">
        <v>10431</v>
      </c>
      <c r="D48"/>
      <c r="E48"/>
      <c r="F48"/>
      <c r="G48"/>
      <c r="H48"/>
    </row>
    <row r="49" spans="2:8" s="14" customFormat="1" ht="18.75" customHeight="1" x14ac:dyDescent="0.25">
      <c r="B49" s="88" t="s">
        <v>179</v>
      </c>
      <c r="C49" s="90">
        <v>8088</v>
      </c>
      <c r="D49"/>
      <c r="E49"/>
      <c r="F49"/>
      <c r="G49"/>
      <c r="H49"/>
    </row>
    <row r="50" spans="2:8" s="14" customFormat="1" ht="18.75" customHeight="1" x14ac:dyDescent="0.25">
      <c r="B50" s="88" t="s">
        <v>66</v>
      </c>
      <c r="C50" s="90">
        <v>7964</v>
      </c>
      <c r="D50"/>
      <c r="E50"/>
      <c r="F50"/>
      <c r="G50"/>
      <c r="H50"/>
    </row>
    <row r="51" spans="2:8" s="14" customFormat="1" ht="18.75" customHeight="1" x14ac:dyDescent="0.25">
      <c r="B51" s="88" t="s">
        <v>183</v>
      </c>
      <c r="C51" s="90">
        <v>7896</v>
      </c>
      <c r="D51"/>
      <c r="E51"/>
      <c r="F51"/>
      <c r="G51"/>
      <c r="H51"/>
    </row>
    <row r="52" spans="2:8" s="14" customFormat="1" ht="18.75" customHeight="1" x14ac:dyDescent="0.25">
      <c r="B52" s="88" t="s">
        <v>222</v>
      </c>
      <c r="C52" s="90">
        <v>7456</v>
      </c>
      <c r="D52"/>
      <c r="E52"/>
      <c r="F52"/>
      <c r="G52"/>
      <c r="H52"/>
    </row>
    <row r="53" spans="2:8" s="14" customFormat="1" ht="18.75" customHeight="1" x14ac:dyDescent="0.25">
      <c r="B53" s="88" t="s">
        <v>73</v>
      </c>
      <c r="C53" s="90">
        <v>7065</v>
      </c>
      <c r="D53"/>
      <c r="E53"/>
      <c r="F53"/>
      <c r="G53"/>
      <c r="H53"/>
    </row>
    <row r="54" spans="2:8" s="14" customFormat="1" ht="18.75" customHeight="1" x14ac:dyDescent="0.25">
      <c r="B54" s="88" t="s">
        <v>60</v>
      </c>
      <c r="C54" s="90">
        <v>5639</v>
      </c>
      <c r="D54"/>
      <c r="E54"/>
      <c r="F54"/>
      <c r="G54"/>
      <c r="H54"/>
    </row>
    <row r="55" spans="2:8" s="14" customFormat="1" ht="18.75" customHeight="1" x14ac:dyDescent="0.25">
      <c r="B55" s="88" t="s">
        <v>77</v>
      </c>
      <c r="C55" s="90">
        <v>4020</v>
      </c>
      <c r="D55"/>
      <c r="E55"/>
      <c r="F55"/>
      <c r="G55"/>
      <c r="H55"/>
    </row>
    <row r="56" spans="2:8" s="14" customFormat="1" ht="18.75" customHeight="1" x14ac:dyDescent="0.25">
      <c r="B56" s="88" t="s">
        <v>75</v>
      </c>
      <c r="C56" s="90">
        <v>2521</v>
      </c>
      <c r="D56"/>
      <c r="E56"/>
      <c r="F56"/>
      <c r="G56"/>
      <c r="H56"/>
    </row>
    <row r="57" spans="2:8" s="14" customFormat="1" ht="18.75" customHeight="1" x14ac:dyDescent="0.25">
      <c r="B57" s="88" t="s">
        <v>74</v>
      </c>
      <c r="C57" s="90">
        <v>2054</v>
      </c>
      <c r="D57"/>
      <c r="E57"/>
      <c r="F57"/>
      <c r="G57"/>
      <c r="H57"/>
    </row>
    <row r="58" spans="2:8" s="14" customFormat="1" ht="18.75" customHeight="1" x14ac:dyDescent="0.25">
      <c r="B58" s="88" t="s">
        <v>182</v>
      </c>
      <c r="C58" s="90">
        <v>1038</v>
      </c>
      <c r="D58"/>
      <c r="E58"/>
      <c r="F58"/>
      <c r="G58"/>
      <c r="H58"/>
    </row>
    <row r="59" spans="2:8" s="14" customFormat="1" ht="18.75" customHeight="1" x14ac:dyDescent="0.25">
      <c r="B59" s="88" t="s">
        <v>184</v>
      </c>
      <c r="C59" s="90">
        <v>908</v>
      </c>
      <c r="D59"/>
      <c r="E59"/>
      <c r="F59"/>
      <c r="G59"/>
      <c r="H59"/>
    </row>
    <row r="60" spans="2:8" s="14" customFormat="1" ht="18.75" customHeight="1" x14ac:dyDescent="0.25">
      <c r="B60" s="88" t="s">
        <v>223</v>
      </c>
      <c r="C60" s="90">
        <v>782</v>
      </c>
      <c r="D60"/>
      <c r="E60"/>
      <c r="F60"/>
      <c r="G60"/>
      <c r="H60"/>
    </row>
    <row r="61" spans="2:8" s="14" customFormat="1" ht="18.75" customHeight="1" x14ac:dyDescent="0.25">
      <c r="B61" s="88" t="s">
        <v>224</v>
      </c>
      <c r="C61" s="90">
        <v>385</v>
      </c>
      <c r="D61"/>
      <c r="E61"/>
      <c r="F61"/>
      <c r="G61"/>
      <c r="H61"/>
    </row>
    <row r="62" spans="2:8" s="14" customFormat="1" ht="18.75" customHeight="1" x14ac:dyDescent="0.25">
      <c r="B62" s="88" t="s">
        <v>225</v>
      </c>
      <c r="C62" s="90">
        <v>189</v>
      </c>
      <c r="D62"/>
      <c r="E62"/>
      <c r="F62"/>
      <c r="G62"/>
      <c r="H62"/>
    </row>
    <row r="63" spans="2:8" s="14" customFormat="1" ht="18.75" customHeight="1" x14ac:dyDescent="0.25">
      <c r="B63" s="88" t="s">
        <v>79</v>
      </c>
      <c r="C63" s="90">
        <v>53</v>
      </c>
      <c r="D63"/>
      <c r="E63"/>
      <c r="F63"/>
      <c r="G63"/>
      <c r="H63"/>
    </row>
    <row r="64" spans="2:8" s="14" customFormat="1" ht="18.75" customHeight="1" x14ac:dyDescent="0.25">
      <c r="B64" s="88" t="s">
        <v>81</v>
      </c>
      <c r="C64" s="90">
        <v>47</v>
      </c>
      <c r="D64"/>
      <c r="E64"/>
      <c r="F64"/>
      <c r="G64"/>
      <c r="H64"/>
    </row>
    <row r="65" spans="2:8" s="14" customFormat="1" ht="18.75" customHeight="1" x14ac:dyDescent="0.25">
      <c r="B65" s="88" t="s">
        <v>82</v>
      </c>
      <c r="C65" s="90">
        <v>45</v>
      </c>
      <c r="D65"/>
      <c r="E65"/>
      <c r="F65"/>
      <c r="G65"/>
      <c r="H65"/>
    </row>
    <row r="66" spans="2:8" s="14" customFormat="1" ht="18.75" customHeight="1" x14ac:dyDescent="0.25">
      <c r="B66" s="88" t="s">
        <v>713</v>
      </c>
      <c r="C66" s="90">
        <v>44</v>
      </c>
      <c r="D66"/>
      <c r="E66"/>
      <c r="F66"/>
      <c r="G66"/>
      <c r="H66"/>
    </row>
    <row r="67" spans="2:8" s="14" customFormat="1" ht="18.75" customHeight="1" x14ac:dyDescent="0.25">
      <c r="B67" s="88" t="s">
        <v>102</v>
      </c>
      <c r="C67" s="90">
        <v>41</v>
      </c>
      <c r="D67"/>
      <c r="E67"/>
      <c r="F67"/>
      <c r="G67"/>
      <c r="H67"/>
    </row>
    <row r="68" spans="2:8" s="14" customFormat="1" ht="18.75" customHeight="1" x14ac:dyDescent="0.25">
      <c r="B68" s="88" t="s">
        <v>227</v>
      </c>
      <c r="C68" s="90">
        <v>35</v>
      </c>
      <c r="D68"/>
      <c r="E68"/>
      <c r="F68"/>
      <c r="G68"/>
      <c r="H68"/>
    </row>
    <row r="69" spans="2:8" s="14" customFormat="1" ht="18.75" customHeight="1" x14ac:dyDescent="0.25">
      <c r="B69" s="88" t="s">
        <v>83</v>
      </c>
      <c r="C69" s="90">
        <v>33</v>
      </c>
      <c r="D69"/>
      <c r="E69"/>
      <c r="F69"/>
      <c r="G69"/>
      <c r="H69"/>
    </row>
    <row r="70" spans="2:8" s="14" customFormat="1" ht="18.75" customHeight="1" x14ac:dyDescent="0.25">
      <c r="B70" s="88" t="s">
        <v>107</v>
      </c>
      <c r="C70" s="90">
        <v>33</v>
      </c>
      <c r="D70"/>
      <c r="E70"/>
      <c r="F70"/>
      <c r="G70"/>
      <c r="H70"/>
    </row>
    <row r="71" spans="2:8" s="14" customFormat="1" ht="18.75" customHeight="1" x14ac:dyDescent="0.25">
      <c r="B71" s="88" t="s">
        <v>95</v>
      </c>
      <c r="C71" s="90">
        <v>27</v>
      </c>
      <c r="D71"/>
      <c r="E71"/>
      <c r="F71"/>
      <c r="G71"/>
      <c r="H71"/>
    </row>
    <row r="72" spans="2:8" s="14" customFormat="1" ht="18.75" customHeight="1" x14ac:dyDescent="0.25">
      <c r="B72" s="88" t="s">
        <v>85</v>
      </c>
      <c r="C72" s="90">
        <v>27</v>
      </c>
      <c r="D72"/>
      <c r="E72"/>
      <c r="F72"/>
      <c r="G72"/>
      <c r="H72"/>
    </row>
    <row r="73" spans="2:8" s="14" customFormat="1" ht="18.75" customHeight="1" x14ac:dyDescent="0.25">
      <c r="B73" s="88" t="s">
        <v>228</v>
      </c>
      <c r="C73" s="90">
        <v>26</v>
      </c>
      <c r="D73"/>
      <c r="E73"/>
      <c r="F73"/>
      <c r="G73"/>
      <c r="H73"/>
    </row>
    <row r="74" spans="2:8" s="14" customFormat="1" ht="18.75" customHeight="1" x14ac:dyDescent="0.25">
      <c r="B74" s="88" t="s">
        <v>229</v>
      </c>
      <c r="C74" s="90">
        <v>24</v>
      </c>
      <c r="D74"/>
      <c r="E74"/>
      <c r="F74"/>
      <c r="G74"/>
      <c r="H74"/>
    </row>
    <row r="75" spans="2:8" s="14" customFormat="1" ht="18.75" customHeight="1" x14ac:dyDescent="0.25">
      <c r="B75" s="88" t="s">
        <v>124</v>
      </c>
      <c r="C75" s="90">
        <v>23</v>
      </c>
      <c r="D75"/>
      <c r="E75"/>
      <c r="F75"/>
      <c r="G75"/>
      <c r="H75"/>
    </row>
    <row r="76" spans="2:8" s="14" customFormat="1" ht="18.75" customHeight="1" x14ac:dyDescent="0.25">
      <c r="B76" s="88" t="s">
        <v>100</v>
      </c>
      <c r="C76" s="90">
        <v>23</v>
      </c>
      <c r="D76"/>
      <c r="E76"/>
      <c r="F76"/>
      <c r="G76"/>
      <c r="H76"/>
    </row>
    <row r="77" spans="2:8" s="14" customFormat="1" ht="18.75" customHeight="1" x14ac:dyDescent="0.25">
      <c r="B77" s="88" t="s">
        <v>114</v>
      </c>
      <c r="C77" s="90">
        <v>22</v>
      </c>
      <c r="D77"/>
      <c r="E77"/>
      <c r="F77"/>
      <c r="G77"/>
      <c r="H77"/>
    </row>
    <row r="78" spans="2:8" s="14" customFormat="1" ht="18.75" customHeight="1" x14ac:dyDescent="0.25">
      <c r="B78" s="88" t="s">
        <v>116</v>
      </c>
      <c r="C78" s="90">
        <v>21</v>
      </c>
      <c r="D78"/>
      <c r="E78"/>
      <c r="F78"/>
      <c r="G78"/>
      <c r="H78"/>
    </row>
    <row r="79" spans="2:8" s="14" customFormat="1" ht="18.75" customHeight="1" x14ac:dyDescent="0.25">
      <c r="B79" s="88" t="s">
        <v>97</v>
      </c>
      <c r="C79" s="90">
        <v>21</v>
      </c>
      <c r="D79"/>
      <c r="E79"/>
      <c r="F79"/>
      <c r="G79"/>
      <c r="H79"/>
    </row>
    <row r="80" spans="2:8" s="14" customFormat="1" ht="18.75" customHeight="1" x14ac:dyDescent="0.25">
      <c r="B80" s="88" t="s">
        <v>201</v>
      </c>
      <c r="C80" s="90">
        <v>20</v>
      </c>
      <c r="D80"/>
      <c r="E80"/>
      <c r="F80"/>
      <c r="G80"/>
      <c r="H80"/>
    </row>
    <row r="81" spans="2:8" s="14" customFormat="1" ht="18.75" customHeight="1" x14ac:dyDescent="0.25">
      <c r="B81" s="88" t="s">
        <v>230</v>
      </c>
      <c r="C81" s="90">
        <v>19</v>
      </c>
      <c r="D81"/>
      <c r="E81"/>
      <c r="F81"/>
      <c r="G81"/>
      <c r="H81"/>
    </row>
    <row r="82" spans="2:8" s="14" customFormat="1" ht="18.75" customHeight="1" x14ac:dyDescent="0.25">
      <c r="B82" s="88" t="s">
        <v>231</v>
      </c>
      <c r="C82" s="90">
        <v>18</v>
      </c>
      <c r="D82"/>
      <c r="E82"/>
      <c r="F82"/>
      <c r="G82"/>
      <c r="H82"/>
    </row>
    <row r="83" spans="2:8" s="14" customFormat="1" ht="18.75" customHeight="1" x14ac:dyDescent="0.25">
      <c r="B83" s="88" t="s">
        <v>108</v>
      </c>
      <c r="C83" s="90">
        <v>18</v>
      </c>
      <c r="D83"/>
      <c r="E83"/>
      <c r="F83"/>
      <c r="G83"/>
      <c r="H83"/>
    </row>
    <row r="84" spans="2:8" s="14" customFormat="1" ht="18.75" customHeight="1" x14ac:dyDescent="0.25">
      <c r="B84" s="88" t="s">
        <v>80</v>
      </c>
      <c r="C84" s="90">
        <v>17</v>
      </c>
      <c r="D84"/>
      <c r="E84"/>
      <c r="F84"/>
      <c r="G84"/>
      <c r="H84"/>
    </row>
    <row r="85" spans="2:8" s="14" customFormat="1" ht="18.75" customHeight="1" x14ac:dyDescent="0.25">
      <c r="B85" s="88" t="s">
        <v>92</v>
      </c>
      <c r="C85" s="90">
        <v>17</v>
      </c>
      <c r="D85"/>
      <c r="E85"/>
      <c r="F85"/>
      <c r="G85"/>
      <c r="H85"/>
    </row>
    <row r="86" spans="2:8" s="14" customFormat="1" ht="18.75" customHeight="1" x14ac:dyDescent="0.25">
      <c r="B86" s="88" t="s">
        <v>122</v>
      </c>
      <c r="C86" s="90">
        <v>17</v>
      </c>
      <c r="D86"/>
      <c r="E86"/>
      <c r="F86"/>
      <c r="G86"/>
      <c r="H86"/>
    </row>
    <row r="87" spans="2:8" s="14" customFormat="1" ht="18.75" customHeight="1" x14ac:dyDescent="0.25">
      <c r="B87" s="88" t="s">
        <v>105</v>
      </c>
      <c r="C87" s="90">
        <v>17</v>
      </c>
      <c r="D87"/>
      <c r="E87"/>
      <c r="F87"/>
      <c r="G87"/>
      <c r="H87"/>
    </row>
    <row r="88" spans="2:8" s="14" customFormat="1" ht="18.75" customHeight="1" x14ac:dyDescent="0.25">
      <c r="B88" s="88" t="s">
        <v>232</v>
      </c>
      <c r="C88" s="90">
        <v>17</v>
      </c>
      <c r="D88"/>
      <c r="E88"/>
      <c r="F88"/>
      <c r="G88"/>
      <c r="H88"/>
    </row>
    <row r="89" spans="2:8" s="14" customFormat="1" ht="18.75" customHeight="1" x14ac:dyDescent="0.25">
      <c r="B89" s="88" t="s">
        <v>233</v>
      </c>
      <c r="C89" s="90">
        <v>17</v>
      </c>
      <c r="D89"/>
      <c r="E89"/>
      <c r="F89"/>
      <c r="G89"/>
      <c r="H89"/>
    </row>
    <row r="90" spans="2:8" s="14" customFormat="1" ht="18.75" customHeight="1" x14ac:dyDescent="0.25">
      <c r="B90" s="88" t="s">
        <v>234</v>
      </c>
      <c r="C90" s="90">
        <v>16</v>
      </c>
      <c r="D90"/>
      <c r="E90"/>
      <c r="F90"/>
      <c r="G90"/>
      <c r="H90"/>
    </row>
    <row r="91" spans="2:8" s="14" customFormat="1" ht="18.75" customHeight="1" x14ac:dyDescent="0.25">
      <c r="B91" s="88" t="s">
        <v>90</v>
      </c>
      <c r="C91" s="90">
        <v>16</v>
      </c>
      <c r="D91"/>
      <c r="E91"/>
      <c r="F91"/>
      <c r="G91"/>
      <c r="H91"/>
    </row>
    <row r="92" spans="2:8" s="14" customFormat="1" ht="18.75" customHeight="1" x14ac:dyDescent="0.25">
      <c r="B92" s="88" t="s">
        <v>235</v>
      </c>
      <c r="C92" s="90">
        <v>16</v>
      </c>
      <c r="D92"/>
      <c r="E92"/>
      <c r="F92"/>
      <c r="G92"/>
      <c r="H92"/>
    </row>
    <row r="93" spans="2:8" s="14" customFormat="1" ht="18.75" customHeight="1" x14ac:dyDescent="0.25">
      <c r="B93" s="88" t="s">
        <v>103</v>
      </c>
      <c r="C93" s="90">
        <v>16</v>
      </c>
      <c r="D93"/>
      <c r="E93"/>
      <c r="F93"/>
      <c r="G93"/>
      <c r="H93"/>
    </row>
    <row r="94" spans="2:8" s="14" customFormat="1" ht="18.75" customHeight="1" x14ac:dyDescent="0.25">
      <c r="B94" s="88" t="s">
        <v>236</v>
      </c>
      <c r="C94" s="90">
        <v>14</v>
      </c>
      <c r="D94"/>
      <c r="E94"/>
      <c r="F94"/>
      <c r="G94"/>
      <c r="H94"/>
    </row>
    <row r="95" spans="2:8" s="14" customFormat="1" ht="18.75" customHeight="1" x14ac:dyDescent="0.25">
      <c r="B95" s="88" t="s">
        <v>93</v>
      </c>
      <c r="C95" s="90">
        <v>14</v>
      </c>
      <c r="D95"/>
      <c r="E95"/>
      <c r="F95"/>
      <c r="G95"/>
      <c r="H95"/>
    </row>
    <row r="96" spans="2:8" s="14" customFormat="1" ht="18.75" customHeight="1" x14ac:dyDescent="0.25">
      <c r="B96" s="88" t="s">
        <v>237</v>
      </c>
      <c r="C96" s="90">
        <v>14</v>
      </c>
      <c r="D96"/>
      <c r="E96"/>
      <c r="F96"/>
      <c r="G96"/>
      <c r="H96"/>
    </row>
    <row r="97" spans="2:8" s="14" customFormat="1" ht="18.75" customHeight="1" x14ac:dyDescent="0.25">
      <c r="B97" s="88" t="s">
        <v>238</v>
      </c>
      <c r="C97" s="90">
        <v>14</v>
      </c>
      <c r="D97"/>
      <c r="E97"/>
      <c r="F97"/>
      <c r="G97"/>
      <c r="H97"/>
    </row>
    <row r="98" spans="2:8" s="14" customFormat="1" ht="18.75" customHeight="1" x14ac:dyDescent="0.25">
      <c r="B98" s="88" t="s">
        <v>239</v>
      </c>
      <c r="C98" s="90">
        <v>14</v>
      </c>
      <c r="D98"/>
      <c r="E98"/>
      <c r="F98"/>
      <c r="G98"/>
      <c r="H98"/>
    </row>
    <row r="99" spans="2:8" s="14" customFormat="1" ht="18.75" customHeight="1" x14ac:dyDescent="0.25">
      <c r="B99" s="88" t="s">
        <v>101</v>
      </c>
      <c r="C99" s="90">
        <v>13</v>
      </c>
      <c r="D99"/>
      <c r="E99"/>
      <c r="F99"/>
      <c r="G99"/>
      <c r="H99"/>
    </row>
    <row r="100" spans="2:8" s="14" customFormat="1" ht="18.75" customHeight="1" x14ac:dyDescent="0.25">
      <c r="B100" s="88" t="s">
        <v>186</v>
      </c>
      <c r="C100" s="90">
        <v>13</v>
      </c>
      <c r="D100"/>
      <c r="E100"/>
      <c r="F100"/>
      <c r="G100"/>
      <c r="H100"/>
    </row>
    <row r="101" spans="2:8" s="14" customFormat="1" ht="18.75" customHeight="1" x14ac:dyDescent="0.25">
      <c r="B101" s="88" t="s">
        <v>240</v>
      </c>
      <c r="C101" s="90">
        <v>12</v>
      </c>
      <c r="D101"/>
      <c r="E101"/>
      <c r="F101"/>
      <c r="G101"/>
      <c r="H101"/>
    </row>
    <row r="102" spans="2:8" s="14" customFormat="1" ht="18.75" customHeight="1" x14ac:dyDescent="0.25">
      <c r="B102" s="88" t="s">
        <v>115</v>
      </c>
      <c r="C102" s="90">
        <v>12</v>
      </c>
      <c r="D102"/>
      <c r="E102"/>
      <c r="F102"/>
      <c r="G102"/>
      <c r="H102"/>
    </row>
    <row r="103" spans="2:8" s="14" customFormat="1" ht="18.75" customHeight="1" x14ac:dyDescent="0.25">
      <c r="B103" s="88" t="s">
        <v>241</v>
      </c>
      <c r="C103" s="90">
        <v>12</v>
      </c>
      <c r="D103"/>
      <c r="E103"/>
      <c r="F103"/>
      <c r="G103"/>
      <c r="H103"/>
    </row>
    <row r="104" spans="2:8" s="14" customFormat="1" ht="18.75" customHeight="1" x14ac:dyDescent="0.25">
      <c r="B104" s="88" t="s">
        <v>91</v>
      </c>
      <c r="C104" s="90">
        <v>12</v>
      </c>
      <c r="D104"/>
      <c r="E104"/>
      <c r="F104"/>
      <c r="G104"/>
      <c r="H104"/>
    </row>
    <row r="105" spans="2:8" s="14" customFormat="1" ht="18.75" customHeight="1" x14ac:dyDescent="0.25">
      <c r="B105" s="88" t="s">
        <v>242</v>
      </c>
      <c r="C105" s="90">
        <v>11</v>
      </c>
      <c r="D105"/>
      <c r="E105"/>
      <c r="F105"/>
      <c r="G105"/>
      <c r="H105"/>
    </row>
    <row r="106" spans="2:8" s="14" customFormat="1" ht="18.75" customHeight="1" x14ac:dyDescent="0.25">
      <c r="B106" s="88" t="s">
        <v>111</v>
      </c>
      <c r="C106" s="90">
        <v>11</v>
      </c>
      <c r="D106"/>
      <c r="E106"/>
      <c r="F106"/>
      <c r="G106"/>
      <c r="H106"/>
    </row>
    <row r="107" spans="2:8" s="14" customFormat="1" ht="18.75" customHeight="1" x14ac:dyDescent="0.25">
      <c r="B107" s="88" t="s">
        <v>243</v>
      </c>
      <c r="C107" s="90">
        <v>11</v>
      </c>
      <c r="D107"/>
      <c r="E107"/>
      <c r="F107"/>
      <c r="G107"/>
      <c r="H107"/>
    </row>
    <row r="108" spans="2:8" s="14" customFormat="1" ht="18.75" customHeight="1" x14ac:dyDescent="0.25">
      <c r="B108" s="88" t="s">
        <v>244</v>
      </c>
      <c r="C108" s="90">
        <v>11</v>
      </c>
      <c r="D108"/>
      <c r="E108"/>
      <c r="F108"/>
      <c r="G108"/>
      <c r="H108"/>
    </row>
    <row r="109" spans="2:8" s="14" customFormat="1" ht="18.75" customHeight="1" x14ac:dyDescent="0.25">
      <c r="B109" s="88" t="s">
        <v>245</v>
      </c>
      <c r="C109" s="90">
        <v>10</v>
      </c>
      <c r="D109"/>
      <c r="E109"/>
      <c r="F109"/>
      <c r="G109"/>
      <c r="H109"/>
    </row>
    <row r="110" spans="2:8" s="14" customFormat="1" ht="18.75" customHeight="1" x14ac:dyDescent="0.25">
      <c r="B110" s="88" t="s">
        <v>112</v>
      </c>
      <c r="C110" s="90">
        <v>9</v>
      </c>
      <c r="D110"/>
      <c r="E110"/>
      <c r="F110"/>
      <c r="G110"/>
      <c r="H110"/>
    </row>
    <row r="111" spans="2:8" s="14" customFormat="1" ht="18.75" customHeight="1" x14ac:dyDescent="0.25">
      <c r="B111" s="88" t="s">
        <v>246</v>
      </c>
      <c r="C111" s="90">
        <v>9</v>
      </c>
      <c r="D111"/>
      <c r="E111"/>
      <c r="F111"/>
      <c r="G111"/>
      <c r="H111"/>
    </row>
    <row r="112" spans="2:8" s="14" customFormat="1" ht="18.75" customHeight="1" x14ac:dyDescent="0.25">
      <c r="B112" s="88" t="s">
        <v>110</v>
      </c>
      <c r="C112" s="90">
        <v>9</v>
      </c>
      <c r="D112"/>
      <c r="E112"/>
      <c r="F112"/>
      <c r="G112"/>
      <c r="H112"/>
    </row>
    <row r="113" spans="2:8" s="14" customFormat="1" ht="18.75" customHeight="1" x14ac:dyDescent="0.25">
      <c r="B113" s="88" t="s">
        <v>99</v>
      </c>
      <c r="C113" s="90">
        <v>9</v>
      </c>
      <c r="D113"/>
      <c r="E113"/>
      <c r="F113"/>
      <c r="G113"/>
      <c r="H113"/>
    </row>
    <row r="114" spans="2:8" s="14" customFormat="1" ht="18.75" customHeight="1" x14ac:dyDescent="0.25">
      <c r="B114" s="88" t="s">
        <v>88</v>
      </c>
      <c r="C114" s="90">
        <v>8</v>
      </c>
      <c r="D114"/>
      <c r="E114"/>
      <c r="F114"/>
      <c r="G114"/>
      <c r="H114"/>
    </row>
    <row r="115" spans="2:8" s="14" customFormat="1" ht="18.75" customHeight="1" x14ac:dyDescent="0.25">
      <c r="B115" s="88" t="s">
        <v>113</v>
      </c>
      <c r="C115" s="90">
        <v>8</v>
      </c>
      <c r="D115"/>
      <c r="E115"/>
      <c r="F115"/>
      <c r="G115"/>
      <c r="H115"/>
    </row>
    <row r="116" spans="2:8" s="14" customFormat="1" ht="18.75" customHeight="1" x14ac:dyDescent="0.25">
      <c r="B116" s="88" t="s">
        <v>188</v>
      </c>
      <c r="C116" s="90">
        <v>8</v>
      </c>
      <c r="D116"/>
      <c r="E116"/>
      <c r="F116"/>
      <c r="G116"/>
      <c r="H116"/>
    </row>
    <row r="117" spans="2:8" s="14" customFormat="1" ht="18.75" customHeight="1" x14ac:dyDescent="0.25">
      <c r="B117" s="88" t="s">
        <v>84</v>
      </c>
      <c r="C117" s="90">
        <v>8</v>
      </c>
      <c r="D117"/>
      <c r="E117"/>
      <c r="F117"/>
      <c r="G117"/>
      <c r="H117"/>
    </row>
    <row r="118" spans="2:8" s="14" customFormat="1" ht="18.75" customHeight="1" x14ac:dyDescent="0.25">
      <c r="B118" s="88" t="s">
        <v>118</v>
      </c>
      <c r="C118" s="90">
        <v>8</v>
      </c>
      <c r="D118"/>
      <c r="E118"/>
      <c r="F118"/>
      <c r="G118"/>
      <c r="H118"/>
    </row>
    <row r="119" spans="2:8" s="14" customFormat="1" ht="18.75" customHeight="1" x14ac:dyDescent="0.25">
      <c r="B119" s="88" t="s">
        <v>247</v>
      </c>
      <c r="C119" s="90">
        <v>8</v>
      </c>
      <c r="D119"/>
      <c r="E119"/>
      <c r="F119"/>
      <c r="G119"/>
      <c r="H119"/>
    </row>
    <row r="120" spans="2:8" s="14" customFormat="1" ht="18.75" customHeight="1" x14ac:dyDescent="0.25">
      <c r="B120" s="88" t="s">
        <v>248</v>
      </c>
      <c r="C120" s="90">
        <v>8</v>
      </c>
      <c r="D120"/>
      <c r="E120"/>
      <c r="F120"/>
      <c r="G120"/>
      <c r="H120"/>
    </row>
    <row r="121" spans="2:8" s="14" customFormat="1" ht="18.75" customHeight="1" x14ac:dyDescent="0.25">
      <c r="B121" s="88" t="s">
        <v>109</v>
      </c>
      <c r="C121" s="90">
        <v>8</v>
      </c>
      <c r="D121"/>
      <c r="E121"/>
      <c r="F121"/>
      <c r="G121"/>
      <c r="H121"/>
    </row>
    <row r="122" spans="2:8" s="14" customFormat="1" ht="18.75" customHeight="1" x14ac:dyDescent="0.25">
      <c r="B122" s="88" t="s">
        <v>249</v>
      </c>
      <c r="C122" s="90">
        <v>8</v>
      </c>
      <c r="D122"/>
      <c r="E122"/>
      <c r="F122"/>
      <c r="G122"/>
      <c r="H122"/>
    </row>
    <row r="123" spans="2:8" s="14" customFormat="1" ht="18.75" customHeight="1" x14ac:dyDescent="0.25">
      <c r="B123" s="88" t="s">
        <v>250</v>
      </c>
      <c r="C123" s="90">
        <v>8</v>
      </c>
      <c r="D123"/>
      <c r="E123"/>
      <c r="F123"/>
      <c r="G123"/>
      <c r="H123"/>
    </row>
    <row r="124" spans="2:8" s="14" customFormat="1" ht="18.75" customHeight="1" x14ac:dyDescent="0.25">
      <c r="B124" s="88" t="s">
        <v>106</v>
      </c>
      <c r="C124" s="90">
        <v>8</v>
      </c>
      <c r="D124"/>
      <c r="E124"/>
      <c r="F124"/>
      <c r="G124"/>
      <c r="H124"/>
    </row>
    <row r="125" spans="2:8" s="14" customFormat="1" ht="18.75" customHeight="1" x14ac:dyDescent="0.25">
      <c r="B125" s="88" t="s">
        <v>251</v>
      </c>
      <c r="C125" s="90">
        <v>7</v>
      </c>
      <c r="D125"/>
      <c r="E125"/>
      <c r="F125"/>
      <c r="G125"/>
      <c r="H125"/>
    </row>
    <row r="126" spans="2:8" s="14" customFormat="1" ht="18.75" customHeight="1" x14ac:dyDescent="0.25">
      <c r="B126" s="88" t="s">
        <v>96</v>
      </c>
      <c r="C126" s="90">
        <v>6</v>
      </c>
      <c r="D126"/>
      <c r="E126"/>
      <c r="F126"/>
      <c r="G126"/>
      <c r="H126"/>
    </row>
    <row r="127" spans="2:8" s="14" customFormat="1" ht="18.75" customHeight="1" x14ac:dyDescent="0.25">
      <c r="B127" s="88" t="s">
        <v>193</v>
      </c>
      <c r="C127" s="90">
        <v>6</v>
      </c>
      <c r="D127"/>
      <c r="E127"/>
      <c r="F127"/>
      <c r="G127"/>
      <c r="H127"/>
    </row>
    <row r="128" spans="2:8" s="14" customFormat="1" ht="18.75" customHeight="1" x14ac:dyDescent="0.25">
      <c r="B128" s="88" t="s">
        <v>252</v>
      </c>
      <c r="C128" s="90">
        <v>6</v>
      </c>
      <c r="D128"/>
      <c r="E128"/>
      <c r="F128"/>
      <c r="G128"/>
      <c r="H128"/>
    </row>
    <row r="129" spans="2:8" s="14" customFormat="1" ht="18.75" customHeight="1" x14ac:dyDescent="0.25">
      <c r="B129" s="88" t="s">
        <v>253</v>
      </c>
      <c r="C129" s="90">
        <v>6</v>
      </c>
      <c r="D129"/>
      <c r="E129"/>
      <c r="F129"/>
      <c r="G129"/>
      <c r="H129"/>
    </row>
    <row r="130" spans="2:8" s="14" customFormat="1" ht="18.75" customHeight="1" x14ac:dyDescent="0.25">
      <c r="B130" s="88" t="s">
        <v>117</v>
      </c>
      <c r="C130" s="90">
        <v>6</v>
      </c>
      <c r="D130"/>
      <c r="E130"/>
      <c r="F130"/>
      <c r="G130"/>
      <c r="H130"/>
    </row>
    <row r="131" spans="2:8" s="14" customFormat="1" ht="18.75" customHeight="1" x14ac:dyDescent="0.25">
      <c r="B131" s="88" t="s">
        <v>89</v>
      </c>
      <c r="C131" s="90">
        <v>6</v>
      </c>
      <c r="D131"/>
      <c r="E131"/>
      <c r="F131"/>
      <c r="G131"/>
      <c r="H131"/>
    </row>
    <row r="132" spans="2:8" s="14" customFormat="1" ht="18.75" customHeight="1" x14ac:dyDescent="0.25">
      <c r="B132" s="88" t="s">
        <v>254</v>
      </c>
      <c r="C132" s="90">
        <v>6</v>
      </c>
      <c r="D132"/>
      <c r="E132"/>
      <c r="F132"/>
      <c r="G132"/>
      <c r="H132"/>
    </row>
    <row r="133" spans="2:8" s="14" customFormat="1" ht="18.75" customHeight="1" x14ac:dyDescent="0.25">
      <c r="B133" s="88" t="s">
        <v>98</v>
      </c>
      <c r="C133" s="90">
        <v>6</v>
      </c>
      <c r="D133"/>
      <c r="E133"/>
      <c r="F133"/>
      <c r="G133"/>
      <c r="H133"/>
    </row>
    <row r="134" spans="2:8" s="14" customFormat="1" ht="18.75" customHeight="1" x14ac:dyDescent="0.25">
      <c r="B134" s="88" t="s">
        <v>87</v>
      </c>
      <c r="C134" s="90">
        <v>6</v>
      </c>
      <c r="D134"/>
      <c r="E134"/>
      <c r="F134"/>
      <c r="G134"/>
      <c r="H134"/>
    </row>
    <row r="135" spans="2:8" s="14" customFormat="1" ht="18.75" customHeight="1" x14ac:dyDescent="0.25">
      <c r="B135" s="88" t="s">
        <v>255</v>
      </c>
      <c r="C135" s="90">
        <v>6</v>
      </c>
      <c r="D135"/>
      <c r="E135"/>
      <c r="F135"/>
      <c r="G135"/>
      <c r="H135"/>
    </row>
    <row r="136" spans="2:8" s="14" customFormat="1" ht="18.75" customHeight="1" x14ac:dyDescent="0.25">
      <c r="B136" s="88" t="s">
        <v>256</v>
      </c>
      <c r="C136" s="90">
        <v>6</v>
      </c>
      <c r="D136"/>
      <c r="E136"/>
      <c r="F136"/>
      <c r="G136"/>
      <c r="H136"/>
    </row>
    <row r="137" spans="2:8" s="14" customFormat="1" ht="18.75" customHeight="1" x14ac:dyDescent="0.25">
      <c r="B137" s="88" t="s">
        <v>257</v>
      </c>
      <c r="C137" s="90">
        <v>6</v>
      </c>
      <c r="D137"/>
      <c r="E137"/>
      <c r="F137"/>
      <c r="G137"/>
      <c r="H137"/>
    </row>
    <row r="138" spans="2:8" s="14" customFormat="1" ht="18.75" customHeight="1" x14ac:dyDescent="0.25">
      <c r="B138" s="88" t="s">
        <v>258</v>
      </c>
      <c r="C138" s="90">
        <v>5</v>
      </c>
      <c r="D138"/>
      <c r="E138"/>
      <c r="F138"/>
      <c r="G138"/>
      <c r="H138"/>
    </row>
    <row r="139" spans="2:8" s="14" customFormat="1" ht="18.75" customHeight="1" x14ac:dyDescent="0.25">
      <c r="B139" s="88" t="s">
        <v>259</v>
      </c>
      <c r="C139" s="90">
        <v>5</v>
      </c>
      <c r="D139"/>
      <c r="E139"/>
      <c r="F139"/>
      <c r="G139"/>
      <c r="H139"/>
    </row>
    <row r="140" spans="2:8" s="14" customFormat="1" ht="18.75" customHeight="1" x14ac:dyDescent="0.25">
      <c r="B140" s="88" t="s">
        <v>260</v>
      </c>
      <c r="C140" s="90">
        <v>4</v>
      </c>
      <c r="D140"/>
      <c r="E140"/>
      <c r="F140"/>
      <c r="G140"/>
      <c r="H140"/>
    </row>
    <row r="141" spans="2:8" s="14" customFormat="1" ht="18.75" customHeight="1" x14ac:dyDescent="0.25">
      <c r="B141" s="88" t="s">
        <v>261</v>
      </c>
      <c r="C141" s="90">
        <v>4</v>
      </c>
      <c r="D141"/>
      <c r="E141"/>
      <c r="F141"/>
      <c r="G141"/>
      <c r="H141"/>
    </row>
    <row r="142" spans="2:8" s="14" customFormat="1" ht="18.75" customHeight="1" x14ac:dyDescent="0.25">
      <c r="B142" s="88" t="s">
        <v>200</v>
      </c>
      <c r="C142" s="90">
        <v>4</v>
      </c>
      <c r="D142"/>
      <c r="E142"/>
      <c r="F142"/>
      <c r="G142"/>
      <c r="H142"/>
    </row>
    <row r="143" spans="2:8" s="14" customFormat="1" ht="18.75" customHeight="1" x14ac:dyDescent="0.25">
      <c r="B143" s="88" t="s">
        <v>262</v>
      </c>
      <c r="C143" s="90">
        <v>4</v>
      </c>
      <c r="D143"/>
      <c r="E143"/>
      <c r="F143"/>
      <c r="G143"/>
      <c r="H143"/>
    </row>
    <row r="144" spans="2:8" s="14" customFormat="1" ht="18.75" customHeight="1" x14ac:dyDescent="0.25">
      <c r="B144" s="88" t="s">
        <v>126</v>
      </c>
      <c r="C144" s="90">
        <v>4</v>
      </c>
      <c r="D144"/>
      <c r="E144"/>
      <c r="F144"/>
      <c r="G144"/>
      <c r="H144"/>
    </row>
    <row r="145" spans="2:8" s="14" customFormat="1" ht="18.75" customHeight="1" x14ac:dyDescent="0.25">
      <c r="B145" s="88" t="s">
        <v>190</v>
      </c>
      <c r="C145" s="90">
        <v>4</v>
      </c>
      <c r="D145"/>
      <c r="E145"/>
      <c r="F145"/>
      <c r="G145"/>
      <c r="H145"/>
    </row>
    <row r="146" spans="2:8" s="14" customFormat="1" ht="18.75" customHeight="1" x14ac:dyDescent="0.25">
      <c r="B146" s="88" t="s">
        <v>121</v>
      </c>
      <c r="C146" s="90">
        <v>4</v>
      </c>
      <c r="D146"/>
      <c r="E146"/>
      <c r="F146"/>
      <c r="G146"/>
      <c r="H146"/>
    </row>
    <row r="147" spans="2:8" s="14" customFormat="1" ht="18.75" customHeight="1" x14ac:dyDescent="0.25">
      <c r="B147" s="88" t="s">
        <v>194</v>
      </c>
      <c r="C147" s="90">
        <v>4</v>
      </c>
      <c r="D147"/>
      <c r="E147"/>
      <c r="F147"/>
      <c r="G147"/>
      <c r="H147"/>
    </row>
    <row r="148" spans="2:8" s="14" customFormat="1" ht="18.75" customHeight="1" x14ac:dyDescent="0.25">
      <c r="B148" s="88" t="s">
        <v>712</v>
      </c>
      <c r="C148" s="90">
        <v>4</v>
      </c>
      <c r="D148"/>
      <c r="E148"/>
      <c r="F148"/>
      <c r="G148"/>
      <c r="H148"/>
    </row>
    <row r="149" spans="2:8" s="14" customFormat="1" ht="18.75" customHeight="1" x14ac:dyDescent="0.25">
      <c r="B149" s="88" t="s">
        <v>86</v>
      </c>
      <c r="C149" s="90">
        <v>4</v>
      </c>
      <c r="D149"/>
      <c r="E149"/>
      <c r="F149"/>
      <c r="G149"/>
      <c r="H149"/>
    </row>
    <row r="150" spans="2:8" s="14" customFormat="1" ht="18.75" customHeight="1" x14ac:dyDescent="0.25">
      <c r="B150" s="88" t="s">
        <v>119</v>
      </c>
      <c r="C150" s="90">
        <v>3</v>
      </c>
      <c r="D150"/>
      <c r="E150"/>
      <c r="F150"/>
      <c r="G150"/>
      <c r="H150"/>
    </row>
    <row r="151" spans="2:8" s="14" customFormat="1" ht="18.75" customHeight="1" x14ac:dyDescent="0.25">
      <c r="B151" s="88" t="s">
        <v>264</v>
      </c>
      <c r="C151" s="90">
        <v>3</v>
      </c>
      <c r="D151"/>
      <c r="E151"/>
      <c r="F151"/>
      <c r="G151"/>
      <c r="H151"/>
    </row>
    <row r="152" spans="2:8" s="14" customFormat="1" ht="18.75" customHeight="1" x14ac:dyDescent="0.25">
      <c r="B152" s="88" t="s">
        <v>265</v>
      </c>
      <c r="C152" s="90">
        <v>3</v>
      </c>
      <c r="D152"/>
      <c r="E152"/>
      <c r="F152"/>
      <c r="G152"/>
      <c r="H152"/>
    </row>
    <row r="153" spans="2:8" s="14" customFormat="1" ht="18.75" customHeight="1" x14ac:dyDescent="0.25">
      <c r="B153" s="88" t="s">
        <v>104</v>
      </c>
      <c r="C153" s="90">
        <v>3</v>
      </c>
      <c r="D153"/>
      <c r="E153"/>
      <c r="F153"/>
      <c r="G153"/>
      <c r="H153"/>
    </row>
    <row r="154" spans="2:8" s="14" customFormat="1" ht="18.75" customHeight="1" x14ac:dyDescent="0.25">
      <c r="B154" s="88" t="s">
        <v>266</v>
      </c>
      <c r="C154" s="90">
        <v>3</v>
      </c>
      <c r="D154"/>
      <c r="E154"/>
      <c r="F154"/>
      <c r="G154"/>
      <c r="H154"/>
    </row>
    <row r="155" spans="2:8" s="14" customFormat="1" ht="18.75" customHeight="1" x14ac:dyDescent="0.25">
      <c r="B155" s="88" t="s">
        <v>94</v>
      </c>
      <c r="C155" s="90">
        <v>3</v>
      </c>
      <c r="D155"/>
      <c r="E155"/>
      <c r="F155"/>
      <c r="G155"/>
      <c r="H155"/>
    </row>
    <row r="156" spans="2:8" s="14" customFormat="1" ht="18.75" customHeight="1" x14ac:dyDescent="0.25">
      <c r="B156" s="88" t="s">
        <v>187</v>
      </c>
      <c r="C156" s="90">
        <v>2</v>
      </c>
      <c r="D156"/>
      <c r="E156"/>
      <c r="F156"/>
      <c r="G156"/>
      <c r="H156"/>
    </row>
    <row r="157" spans="2:8" s="14" customFormat="1" ht="18.75" customHeight="1" x14ac:dyDescent="0.25">
      <c r="B157" s="88" t="s">
        <v>123</v>
      </c>
      <c r="C157" s="90">
        <v>2</v>
      </c>
      <c r="D157"/>
      <c r="E157"/>
      <c r="F157"/>
      <c r="G157"/>
      <c r="H157"/>
    </row>
    <row r="158" spans="2:8" s="14" customFormat="1" ht="18.75" customHeight="1" x14ac:dyDescent="0.25">
      <c r="B158" s="88" t="s">
        <v>267</v>
      </c>
      <c r="C158" s="90">
        <v>2</v>
      </c>
      <c r="D158"/>
      <c r="E158"/>
      <c r="F158"/>
      <c r="G158"/>
      <c r="H158"/>
    </row>
    <row r="159" spans="2:8" s="14" customFormat="1" ht="18.75" customHeight="1" x14ac:dyDescent="0.25">
      <c r="B159" s="88" t="s">
        <v>189</v>
      </c>
      <c r="C159" s="90">
        <v>2</v>
      </c>
      <c r="D159"/>
      <c r="E159"/>
      <c r="F159"/>
      <c r="G159"/>
      <c r="H159"/>
    </row>
    <row r="160" spans="2:8" s="14" customFormat="1" ht="18.75" customHeight="1" x14ac:dyDescent="0.25">
      <c r="B160" s="88" t="s">
        <v>120</v>
      </c>
      <c r="C160" s="90">
        <v>1</v>
      </c>
      <c r="D160"/>
      <c r="E160"/>
      <c r="F160"/>
      <c r="G160"/>
      <c r="H160"/>
    </row>
    <row r="161" spans="2:8" s="14" customFormat="1" ht="18.75" customHeight="1" x14ac:dyDescent="0.25">
      <c r="B161" s="88" t="s">
        <v>268</v>
      </c>
      <c r="C161" s="90">
        <v>1</v>
      </c>
      <c r="D161"/>
      <c r="E161"/>
      <c r="F161"/>
      <c r="G161"/>
      <c r="H161"/>
    </row>
    <row r="162" spans="2:8" s="14" customFormat="1" ht="18.75" customHeight="1" x14ac:dyDescent="0.25">
      <c r="B162" s="88" t="s">
        <v>269</v>
      </c>
      <c r="C162" s="90">
        <v>1</v>
      </c>
      <c r="D162"/>
      <c r="E162"/>
      <c r="F162"/>
      <c r="G162"/>
      <c r="H162"/>
    </row>
    <row r="163" spans="2:8" s="14" customFormat="1" ht="18.75" customHeight="1" thickBot="1" x14ac:dyDescent="0.3">
      <c r="B163" s="88" t="s">
        <v>192</v>
      </c>
      <c r="C163" s="90">
        <v>1</v>
      </c>
      <c r="D163"/>
      <c r="E163"/>
      <c r="F163"/>
      <c r="G163"/>
      <c r="H163"/>
    </row>
    <row r="164" spans="2:8" s="14" customFormat="1" ht="18.75" customHeight="1" thickBot="1" x14ac:dyDescent="0.3">
      <c r="B164" s="91" t="s">
        <v>24</v>
      </c>
      <c r="C164" s="92">
        <f>SUM(C8:C163)</f>
        <v>4781216</v>
      </c>
      <c r="D164"/>
      <c r="E164"/>
      <c r="F164"/>
      <c r="G164"/>
      <c r="H164"/>
    </row>
    <row r="166" spans="2:8" ht="18.75" customHeight="1" x14ac:dyDescent="0.25">
      <c r="B166" s="32" t="s">
        <v>27</v>
      </c>
    </row>
    <row r="167" spans="2:8" ht="18.75" customHeight="1" x14ac:dyDescent="0.25">
      <c r="B167" s="32" t="s">
        <v>213</v>
      </c>
    </row>
  </sheetData>
  <mergeCells count="4">
    <mergeCell ref="B6:B7"/>
    <mergeCell ref="C6:C7"/>
    <mergeCell ref="B1:C1"/>
    <mergeCell ref="B3:C3"/>
  </mergeCells>
  <hyperlinks>
    <hyperlink ref="B4" location="Portada!A1" display="Volver" xr:uid="{84129AA9-63BD-4A15-B615-C1353C800D6E}"/>
  </hyperlinks>
  <printOptions horizontalCentered="1"/>
  <pageMargins left="0.25" right="0.25" top="0.75" bottom="0.75" header="0.3" footer="0.3"/>
  <pageSetup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00"/>
    <pageSetUpPr fitToPage="1"/>
  </sheetPr>
  <dimension ref="B2:D381"/>
  <sheetViews>
    <sheetView showGridLines="0" view="pageBreakPreview" zoomScale="85" zoomScaleNormal="85" zoomScaleSheetLayoutView="85" workbookViewId="0">
      <pane xSplit="2" ySplit="6" topLeftCell="C309" activePane="bottomRight" state="frozen"/>
      <selection activeCell="C7" sqref="C7"/>
      <selection pane="topRight" activeCell="C7" sqref="C7"/>
      <selection pane="bottomLeft" activeCell="C7" sqref="C7"/>
      <selection pane="bottomRight" activeCell="D1" sqref="D1"/>
    </sheetView>
  </sheetViews>
  <sheetFormatPr baseColWidth="10" defaultColWidth="11.42578125" defaultRowHeight="18.75" customHeight="1" x14ac:dyDescent="0.2"/>
  <cols>
    <col min="1" max="1" width="2.7109375" style="13" customWidth="1"/>
    <col min="2" max="2" width="57.140625" style="13" bestFit="1" customWidth="1"/>
    <col min="3" max="3" width="18.28515625" style="13" bestFit="1" customWidth="1"/>
    <col min="4" max="16384" width="11.42578125" style="13"/>
  </cols>
  <sheetData>
    <row r="2" spans="2:4" s="5" customFormat="1" ht="18.75" customHeight="1" x14ac:dyDescent="0.2"/>
    <row r="3" spans="2:4" s="5" customFormat="1" ht="18.75" customHeight="1" x14ac:dyDescent="0.25">
      <c r="B3" s="158" t="s">
        <v>29</v>
      </c>
      <c r="C3" s="158"/>
      <c r="D3" s="25"/>
    </row>
    <row r="4" spans="2:4" ht="18.75" customHeight="1" thickBot="1" x14ac:dyDescent="0.25">
      <c r="B4" s="115" t="s">
        <v>12</v>
      </c>
    </row>
    <row r="5" spans="2:4" s="15" customFormat="1" ht="18.75" customHeight="1" x14ac:dyDescent="0.25">
      <c r="B5" s="153" t="s">
        <v>25</v>
      </c>
      <c r="C5" s="155" t="s">
        <v>218</v>
      </c>
    </row>
    <row r="6" spans="2:4" s="15" customFormat="1" ht="18.75" customHeight="1" x14ac:dyDescent="0.25">
      <c r="B6" s="154"/>
      <c r="C6" s="156"/>
    </row>
    <row r="7" spans="2:4" s="14" customFormat="1" ht="18.75" customHeight="1" x14ac:dyDescent="0.2">
      <c r="B7" s="86" t="s">
        <v>270</v>
      </c>
      <c r="C7" s="93">
        <v>271111</v>
      </c>
    </row>
    <row r="8" spans="2:4" s="14" customFormat="1" ht="18.75" customHeight="1" x14ac:dyDescent="0.2">
      <c r="B8" s="88" t="s">
        <v>271</v>
      </c>
      <c r="C8" s="94">
        <v>242663</v>
      </c>
    </row>
    <row r="9" spans="2:4" s="14" customFormat="1" ht="18.75" customHeight="1" x14ac:dyDescent="0.2">
      <c r="B9" s="88" t="s">
        <v>128</v>
      </c>
      <c r="C9" s="94">
        <v>205169</v>
      </c>
    </row>
    <row r="10" spans="2:4" s="14" customFormat="1" ht="18.75" customHeight="1" x14ac:dyDescent="0.2">
      <c r="B10" s="88" t="s">
        <v>272</v>
      </c>
      <c r="C10" s="94">
        <v>199040</v>
      </c>
    </row>
    <row r="11" spans="2:4" s="14" customFormat="1" ht="18.75" customHeight="1" x14ac:dyDescent="0.2">
      <c r="B11" s="88" t="s">
        <v>127</v>
      </c>
      <c r="C11" s="94">
        <v>175869</v>
      </c>
    </row>
    <row r="12" spans="2:4" s="14" customFormat="1" ht="18.75" customHeight="1" x14ac:dyDescent="0.2">
      <c r="B12" s="88" t="s">
        <v>273</v>
      </c>
      <c r="C12" s="94">
        <v>152799</v>
      </c>
    </row>
    <row r="13" spans="2:4" s="14" customFormat="1" ht="18.75" customHeight="1" x14ac:dyDescent="0.2">
      <c r="B13" s="88" t="s">
        <v>274</v>
      </c>
      <c r="C13" s="94">
        <v>132260</v>
      </c>
    </row>
    <row r="14" spans="2:4" s="14" customFormat="1" ht="18.75" customHeight="1" x14ac:dyDescent="0.2">
      <c r="B14" s="88" t="s">
        <v>275</v>
      </c>
      <c r="C14" s="94">
        <v>128255</v>
      </c>
    </row>
    <row r="15" spans="2:4" s="14" customFormat="1" ht="18.75" customHeight="1" x14ac:dyDescent="0.2">
      <c r="B15" s="88" t="s">
        <v>276</v>
      </c>
      <c r="C15" s="94">
        <v>128119</v>
      </c>
    </row>
    <row r="16" spans="2:4" s="14" customFormat="1" ht="18.75" customHeight="1" x14ac:dyDescent="0.2">
      <c r="B16" s="88" t="s">
        <v>277</v>
      </c>
      <c r="C16" s="94">
        <v>126563</v>
      </c>
    </row>
    <row r="17" spans="2:3" s="14" customFormat="1" ht="18.75" customHeight="1" x14ac:dyDescent="0.2">
      <c r="B17" s="88" t="s">
        <v>278</v>
      </c>
      <c r="C17" s="94">
        <v>119605</v>
      </c>
    </row>
    <row r="18" spans="2:3" s="14" customFormat="1" ht="18.75" customHeight="1" x14ac:dyDescent="0.2">
      <c r="B18" s="88" t="s">
        <v>279</v>
      </c>
      <c r="C18" s="94">
        <v>117190</v>
      </c>
    </row>
    <row r="19" spans="2:3" s="14" customFormat="1" ht="18.75" customHeight="1" x14ac:dyDescent="0.2">
      <c r="B19" s="88" t="s">
        <v>280</v>
      </c>
      <c r="C19" s="94">
        <v>108521</v>
      </c>
    </row>
    <row r="20" spans="2:3" s="14" customFormat="1" ht="18.75" customHeight="1" x14ac:dyDescent="0.2">
      <c r="B20" s="88" t="s">
        <v>281</v>
      </c>
      <c r="C20" s="94">
        <v>107969</v>
      </c>
    </row>
    <row r="21" spans="2:3" s="14" customFormat="1" ht="18.75" customHeight="1" x14ac:dyDescent="0.2">
      <c r="B21" s="88" t="s">
        <v>282</v>
      </c>
      <c r="C21" s="94">
        <v>106006</v>
      </c>
    </row>
    <row r="22" spans="2:3" s="14" customFormat="1" ht="18.75" customHeight="1" x14ac:dyDescent="0.2">
      <c r="B22" s="88" t="s">
        <v>283</v>
      </c>
      <c r="C22" s="94">
        <v>99131</v>
      </c>
    </row>
    <row r="23" spans="2:3" s="14" customFormat="1" ht="18.75" customHeight="1" x14ac:dyDescent="0.2">
      <c r="B23" s="88" t="s">
        <v>284</v>
      </c>
      <c r="C23" s="94">
        <v>96514</v>
      </c>
    </row>
    <row r="24" spans="2:3" s="14" customFormat="1" ht="18.75" customHeight="1" x14ac:dyDescent="0.2">
      <c r="B24" s="88" t="s">
        <v>285</v>
      </c>
      <c r="C24" s="94">
        <v>90978</v>
      </c>
    </row>
    <row r="25" spans="2:3" s="14" customFormat="1" ht="18.75" customHeight="1" x14ac:dyDescent="0.2">
      <c r="B25" s="88" t="s">
        <v>286</v>
      </c>
      <c r="C25" s="94">
        <v>87318</v>
      </c>
    </row>
    <row r="26" spans="2:3" s="14" customFormat="1" ht="18.75" customHeight="1" x14ac:dyDescent="0.2">
      <c r="B26" s="88" t="s">
        <v>287</v>
      </c>
      <c r="C26" s="94">
        <v>85604</v>
      </c>
    </row>
    <row r="27" spans="2:3" s="14" customFormat="1" ht="18.75" customHeight="1" x14ac:dyDescent="0.2">
      <c r="B27" s="88" t="s">
        <v>288</v>
      </c>
      <c r="C27" s="94">
        <v>80826</v>
      </c>
    </row>
    <row r="28" spans="2:3" s="14" customFormat="1" ht="18.75" customHeight="1" x14ac:dyDescent="0.2">
      <c r="B28" s="88" t="s">
        <v>289</v>
      </c>
      <c r="C28" s="94">
        <v>73742</v>
      </c>
    </row>
    <row r="29" spans="2:3" s="14" customFormat="1" ht="18.75" customHeight="1" x14ac:dyDescent="0.2">
      <c r="B29" s="88" t="s">
        <v>290</v>
      </c>
      <c r="C29" s="94">
        <v>72166</v>
      </c>
    </row>
    <row r="30" spans="2:3" s="14" customFormat="1" ht="18.75" customHeight="1" x14ac:dyDescent="0.2">
      <c r="B30" s="88" t="s">
        <v>291</v>
      </c>
      <c r="C30" s="94">
        <v>71752</v>
      </c>
    </row>
    <row r="31" spans="2:3" s="14" customFormat="1" ht="18.75" customHeight="1" x14ac:dyDescent="0.2">
      <c r="B31" s="88" t="s">
        <v>292</v>
      </c>
      <c r="C31" s="94">
        <v>71316</v>
      </c>
    </row>
    <row r="32" spans="2:3" s="14" customFormat="1" ht="18.75" customHeight="1" x14ac:dyDescent="0.2">
      <c r="B32" s="88" t="s">
        <v>293</v>
      </c>
      <c r="C32" s="94">
        <v>64579</v>
      </c>
    </row>
    <row r="33" spans="2:3" s="14" customFormat="1" ht="18.75" customHeight="1" x14ac:dyDescent="0.2">
      <c r="B33" s="88" t="s">
        <v>294</v>
      </c>
      <c r="C33" s="94">
        <v>62218</v>
      </c>
    </row>
    <row r="34" spans="2:3" s="14" customFormat="1" ht="18.75" customHeight="1" x14ac:dyDescent="0.2">
      <c r="B34" s="88" t="s">
        <v>295</v>
      </c>
      <c r="C34" s="94">
        <v>59666</v>
      </c>
    </row>
    <row r="35" spans="2:3" s="14" customFormat="1" ht="18.75" customHeight="1" x14ac:dyDescent="0.2">
      <c r="B35" s="88" t="s">
        <v>296</v>
      </c>
      <c r="C35" s="94">
        <v>57273</v>
      </c>
    </row>
    <row r="36" spans="2:3" s="14" customFormat="1" ht="18.75" customHeight="1" x14ac:dyDescent="0.2">
      <c r="B36" s="88" t="s">
        <v>297</v>
      </c>
      <c r="C36" s="94">
        <v>51888</v>
      </c>
    </row>
    <row r="37" spans="2:3" s="14" customFormat="1" ht="18.75" customHeight="1" x14ac:dyDescent="0.2">
      <c r="B37" s="88" t="s">
        <v>298</v>
      </c>
      <c r="C37" s="94">
        <v>50925</v>
      </c>
    </row>
    <row r="38" spans="2:3" s="14" customFormat="1" ht="18.75" customHeight="1" x14ac:dyDescent="0.2">
      <c r="B38" s="88" t="s">
        <v>299</v>
      </c>
      <c r="C38" s="94">
        <v>46451</v>
      </c>
    </row>
    <row r="39" spans="2:3" s="14" customFormat="1" ht="18.75" customHeight="1" x14ac:dyDescent="0.2">
      <c r="B39" s="88" t="s">
        <v>300</v>
      </c>
      <c r="C39" s="94">
        <v>45356</v>
      </c>
    </row>
    <row r="40" spans="2:3" s="14" customFormat="1" ht="18.75" customHeight="1" x14ac:dyDescent="0.2">
      <c r="B40" s="88" t="s">
        <v>301</v>
      </c>
      <c r="C40" s="94">
        <v>43451</v>
      </c>
    </row>
    <row r="41" spans="2:3" s="14" customFormat="1" ht="18.75" customHeight="1" x14ac:dyDescent="0.2">
      <c r="B41" s="88" t="s">
        <v>302</v>
      </c>
      <c r="C41" s="94">
        <v>42320</v>
      </c>
    </row>
    <row r="42" spans="2:3" s="14" customFormat="1" ht="18.75" customHeight="1" x14ac:dyDescent="0.2">
      <c r="B42" s="88" t="s">
        <v>303</v>
      </c>
      <c r="C42" s="94">
        <v>40154</v>
      </c>
    </row>
    <row r="43" spans="2:3" s="14" customFormat="1" ht="18.75" customHeight="1" x14ac:dyDescent="0.2">
      <c r="B43" s="88" t="s">
        <v>304</v>
      </c>
      <c r="C43" s="94">
        <v>40097</v>
      </c>
    </row>
    <row r="44" spans="2:3" s="14" customFormat="1" ht="18.75" customHeight="1" x14ac:dyDescent="0.2">
      <c r="B44" s="88" t="s">
        <v>305</v>
      </c>
      <c r="C44" s="94">
        <v>35967</v>
      </c>
    </row>
    <row r="45" spans="2:3" s="14" customFormat="1" ht="18.75" customHeight="1" x14ac:dyDescent="0.2">
      <c r="B45" s="88" t="s">
        <v>306</v>
      </c>
      <c r="C45" s="94">
        <v>35590</v>
      </c>
    </row>
    <row r="46" spans="2:3" s="14" customFormat="1" ht="18.75" customHeight="1" x14ac:dyDescent="0.2">
      <c r="B46" s="88" t="s">
        <v>307</v>
      </c>
      <c r="C46" s="94">
        <v>34665</v>
      </c>
    </row>
    <row r="47" spans="2:3" s="14" customFormat="1" ht="18.75" customHeight="1" x14ac:dyDescent="0.2">
      <c r="B47" s="88" t="s">
        <v>308</v>
      </c>
      <c r="C47" s="94">
        <v>32067</v>
      </c>
    </row>
    <row r="48" spans="2:3" s="14" customFormat="1" ht="18.75" customHeight="1" x14ac:dyDescent="0.2">
      <c r="B48" s="88" t="s">
        <v>309</v>
      </c>
      <c r="C48" s="94">
        <v>30789</v>
      </c>
    </row>
    <row r="49" spans="2:3" s="14" customFormat="1" ht="18.75" customHeight="1" x14ac:dyDescent="0.2">
      <c r="B49" s="88" t="s">
        <v>310</v>
      </c>
      <c r="C49" s="94">
        <v>30354</v>
      </c>
    </row>
    <row r="50" spans="2:3" s="14" customFormat="1" ht="18.75" customHeight="1" x14ac:dyDescent="0.2">
      <c r="B50" s="88" t="s">
        <v>311</v>
      </c>
      <c r="C50" s="94">
        <v>30268</v>
      </c>
    </row>
    <row r="51" spans="2:3" s="14" customFormat="1" ht="18.75" customHeight="1" x14ac:dyDescent="0.2">
      <c r="B51" s="88" t="s">
        <v>131</v>
      </c>
      <c r="C51" s="94">
        <v>29467</v>
      </c>
    </row>
    <row r="52" spans="2:3" s="14" customFormat="1" ht="18.75" customHeight="1" x14ac:dyDescent="0.2">
      <c r="B52" s="88" t="s">
        <v>137</v>
      </c>
      <c r="C52" s="94">
        <v>29327</v>
      </c>
    </row>
    <row r="53" spans="2:3" s="14" customFormat="1" ht="18.75" customHeight="1" x14ac:dyDescent="0.2">
      <c r="B53" s="88" t="s">
        <v>312</v>
      </c>
      <c r="C53" s="94">
        <v>26421</v>
      </c>
    </row>
    <row r="54" spans="2:3" s="14" customFormat="1" ht="18.75" customHeight="1" x14ac:dyDescent="0.2">
      <c r="B54" s="88" t="s">
        <v>313</v>
      </c>
      <c r="C54" s="94">
        <v>25864</v>
      </c>
    </row>
    <row r="55" spans="2:3" s="14" customFormat="1" ht="18.75" customHeight="1" x14ac:dyDescent="0.2">
      <c r="B55" s="88" t="s">
        <v>314</v>
      </c>
      <c r="C55" s="94">
        <v>23285</v>
      </c>
    </row>
    <row r="56" spans="2:3" s="14" customFormat="1" ht="18.75" customHeight="1" x14ac:dyDescent="0.2">
      <c r="B56" s="88" t="s">
        <v>130</v>
      </c>
      <c r="C56" s="94">
        <v>23058</v>
      </c>
    </row>
    <row r="57" spans="2:3" s="14" customFormat="1" ht="18.75" customHeight="1" x14ac:dyDescent="0.2">
      <c r="B57" s="88" t="s">
        <v>315</v>
      </c>
      <c r="C57" s="94">
        <v>23041</v>
      </c>
    </row>
    <row r="58" spans="2:3" s="14" customFormat="1" ht="18.75" customHeight="1" x14ac:dyDescent="0.2">
      <c r="B58" s="88" t="s">
        <v>316</v>
      </c>
      <c r="C58" s="94">
        <v>22257</v>
      </c>
    </row>
    <row r="59" spans="2:3" s="14" customFormat="1" ht="18.75" customHeight="1" x14ac:dyDescent="0.2">
      <c r="B59" s="88" t="s">
        <v>317</v>
      </c>
      <c r="C59" s="94">
        <v>22183</v>
      </c>
    </row>
    <row r="60" spans="2:3" s="14" customFormat="1" ht="18.75" customHeight="1" x14ac:dyDescent="0.2">
      <c r="B60" s="88" t="s">
        <v>318</v>
      </c>
      <c r="C60" s="94">
        <v>18294</v>
      </c>
    </row>
    <row r="61" spans="2:3" s="14" customFormat="1" ht="18.75" customHeight="1" x14ac:dyDescent="0.2">
      <c r="B61" s="88" t="s">
        <v>142</v>
      </c>
      <c r="C61" s="94">
        <v>18218</v>
      </c>
    </row>
    <row r="62" spans="2:3" s="14" customFormat="1" ht="18.75" customHeight="1" x14ac:dyDescent="0.2">
      <c r="B62" s="88" t="s">
        <v>319</v>
      </c>
      <c r="C62" s="94">
        <v>17941</v>
      </c>
    </row>
    <row r="63" spans="2:3" s="14" customFormat="1" ht="18.75" customHeight="1" x14ac:dyDescent="0.2">
      <c r="B63" s="88" t="s">
        <v>320</v>
      </c>
      <c r="C63" s="94">
        <v>16887</v>
      </c>
    </row>
    <row r="64" spans="2:3" s="14" customFormat="1" ht="18.75" customHeight="1" x14ac:dyDescent="0.2">
      <c r="B64" s="88" t="s">
        <v>321</v>
      </c>
      <c r="C64" s="94">
        <v>15174</v>
      </c>
    </row>
    <row r="65" spans="2:3" s="14" customFormat="1" ht="18.75" customHeight="1" x14ac:dyDescent="0.2">
      <c r="B65" s="88" t="s">
        <v>322</v>
      </c>
      <c r="C65" s="94">
        <v>14456</v>
      </c>
    </row>
    <row r="66" spans="2:3" s="14" customFormat="1" ht="18.75" customHeight="1" x14ac:dyDescent="0.2">
      <c r="B66" s="88" t="s">
        <v>136</v>
      </c>
      <c r="C66" s="94">
        <v>14255</v>
      </c>
    </row>
    <row r="67" spans="2:3" s="14" customFormat="1" ht="18.75" customHeight="1" x14ac:dyDescent="0.2">
      <c r="B67" s="88" t="s">
        <v>132</v>
      </c>
      <c r="C67" s="94">
        <v>13896</v>
      </c>
    </row>
    <row r="68" spans="2:3" s="14" customFormat="1" ht="18.75" customHeight="1" x14ac:dyDescent="0.2">
      <c r="B68" s="88" t="s">
        <v>323</v>
      </c>
      <c r="C68" s="94">
        <v>13648</v>
      </c>
    </row>
    <row r="69" spans="2:3" s="14" customFormat="1" ht="18.75" customHeight="1" x14ac:dyDescent="0.2">
      <c r="B69" s="88" t="s">
        <v>324</v>
      </c>
      <c r="C69" s="94">
        <v>13479</v>
      </c>
    </row>
    <row r="70" spans="2:3" s="14" customFormat="1" ht="18.75" customHeight="1" x14ac:dyDescent="0.2">
      <c r="B70" s="88" t="s">
        <v>325</v>
      </c>
      <c r="C70" s="94">
        <v>12917</v>
      </c>
    </row>
    <row r="71" spans="2:3" s="14" customFormat="1" ht="18.75" customHeight="1" x14ac:dyDescent="0.2">
      <c r="B71" s="88" t="s">
        <v>196</v>
      </c>
      <c r="C71" s="94">
        <v>12553</v>
      </c>
    </row>
    <row r="72" spans="2:3" s="14" customFormat="1" ht="18.75" customHeight="1" x14ac:dyDescent="0.2">
      <c r="B72" s="88" t="s">
        <v>326</v>
      </c>
      <c r="C72" s="94">
        <v>12418</v>
      </c>
    </row>
    <row r="73" spans="2:3" s="14" customFormat="1" ht="18.75" customHeight="1" x14ac:dyDescent="0.2">
      <c r="B73" s="88" t="s">
        <v>327</v>
      </c>
      <c r="C73" s="94">
        <v>12320</v>
      </c>
    </row>
    <row r="74" spans="2:3" s="14" customFormat="1" ht="18.75" customHeight="1" x14ac:dyDescent="0.2">
      <c r="B74" s="88" t="s">
        <v>328</v>
      </c>
      <c r="C74" s="94">
        <v>11470</v>
      </c>
    </row>
    <row r="75" spans="2:3" s="14" customFormat="1" ht="18.75" customHeight="1" x14ac:dyDescent="0.2">
      <c r="B75" s="88" t="s">
        <v>329</v>
      </c>
      <c r="C75" s="94">
        <v>10603</v>
      </c>
    </row>
    <row r="76" spans="2:3" s="14" customFormat="1" ht="18.75" customHeight="1" x14ac:dyDescent="0.2">
      <c r="B76" s="88" t="s">
        <v>133</v>
      </c>
      <c r="C76" s="94">
        <v>10519</v>
      </c>
    </row>
    <row r="77" spans="2:3" s="14" customFormat="1" ht="18.75" customHeight="1" x14ac:dyDescent="0.2">
      <c r="B77" s="88" t="s">
        <v>330</v>
      </c>
      <c r="C77" s="94">
        <v>10302</v>
      </c>
    </row>
    <row r="78" spans="2:3" s="14" customFormat="1" ht="18.75" customHeight="1" x14ac:dyDescent="0.2">
      <c r="B78" s="88" t="s">
        <v>331</v>
      </c>
      <c r="C78" s="94">
        <v>10019</v>
      </c>
    </row>
    <row r="79" spans="2:3" s="14" customFormat="1" ht="18.75" customHeight="1" x14ac:dyDescent="0.2">
      <c r="B79" s="88" t="s">
        <v>332</v>
      </c>
      <c r="C79" s="94">
        <v>9917</v>
      </c>
    </row>
    <row r="80" spans="2:3" s="14" customFormat="1" ht="18.75" customHeight="1" x14ac:dyDescent="0.2">
      <c r="B80" s="88" t="s">
        <v>333</v>
      </c>
      <c r="C80" s="94">
        <v>9696</v>
      </c>
    </row>
    <row r="81" spans="2:3" s="14" customFormat="1" ht="18.75" customHeight="1" x14ac:dyDescent="0.2">
      <c r="B81" s="88" t="s">
        <v>334</v>
      </c>
      <c r="C81" s="94">
        <v>9480</v>
      </c>
    </row>
    <row r="82" spans="2:3" s="14" customFormat="1" ht="18.75" customHeight="1" x14ac:dyDescent="0.2">
      <c r="B82" s="88" t="s">
        <v>335</v>
      </c>
      <c r="C82" s="94">
        <v>8210</v>
      </c>
    </row>
    <row r="83" spans="2:3" s="14" customFormat="1" ht="18.75" customHeight="1" x14ac:dyDescent="0.2">
      <c r="B83" s="88" t="s">
        <v>336</v>
      </c>
      <c r="C83" s="94">
        <v>8032</v>
      </c>
    </row>
    <row r="84" spans="2:3" s="14" customFormat="1" ht="18.75" customHeight="1" x14ac:dyDescent="0.2">
      <c r="B84" s="88" t="s">
        <v>337</v>
      </c>
      <c r="C84" s="94">
        <v>7734</v>
      </c>
    </row>
    <row r="85" spans="2:3" s="14" customFormat="1" ht="18.75" customHeight="1" x14ac:dyDescent="0.2">
      <c r="B85" s="88" t="s">
        <v>338</v>
      </c>
      <c r="C85" s="94">
        <v>7684</v>
      </c>
    </row>
    <row r="86" spans="2:3" s="14" customFormat="1" ht="18.75" customHeight="1" x14ac:dyDescent="0.2">
      <c r="B86" s="88" t="s">
        <v>129</v>
      </c>
      <c r="C86" s="94">
        <v>7480</v>
      </c>
    </row>
    <row r="87" spans="2:3" s="14" customFormat="1" ht="18.75" customHeight="1" x14ac:dyDescent="0.2">
      <c r="B87" s="88" t="s">
        <v>134</v>
      </c>
      <c r="C87" s="94">
        <v>7304</v>
      </c>
    </row>
    <row r="88" spans="2:3" s="14" customFormat="1" ht="18.75" customHeight="1" x14ac:dyDescent="0.2">
      <c r="B88" s="88" t="s">
        <v>339</v>
      </c>
      <c r="C88" s="94">
        <v>7094</v>
      </c>
    </row>
    <row r="89" spans="2:3" s="14" customFormat="1" ht="18.75" customHeight="1" x14ac:dyDescent="0.2">
      <c r="B89" s="88" t="s">
        <v>340</v>
      </c>
      <c r="C89" s="94">
        <v>7014</v>
      </c>
    </row>
    <row r="90" spans="2:3" s="14" customFormat="1" ht="18.75" customHeight="1" x14ac:dyDescent="0.2">
      <c r="B90" s="88" t="s">
        <v>154</v>
      </c>
      <c r="C90" s="94">
        <v>6845</v>
      </c>
    </row>
    <row r="91" spans="2:3" s="14" customFormat="1" ht="18.75" customHeight="1" x14ac:dyDescent="0.2">
      <c r="B91" s="88" t="s">
        <v>155</v>
      </c>
      <c r="C91" s="94">
        <v>6738</v>
      </c>
    </row>
    <row r="92" spans="2:3" s="14" customFormat="1" ht="18.75" customHeight="1" x14ac:dyDescent="0.2">
      <c r="B92" s="88" t="s">
        <v>341</v>
      </c>
      <c r="C92" s="94">
        <v>6696</v>
      </c>
    </row>
    <row r="93" spans="2:3" s="14" customFormat="1" ht="18.75" customHeight="1" x14ac:dyDescent="0.2">
      <c r="B93" s="88" t="s">
        <v>342</v>
      </c>
      <c r="C93" s="94">
        <v>6124</v>
      </c>
    </row>
    <row r="94" spans="2:3" s="14" customFormat="1" ht="18.75" customHeight="1" x14ac:dyDescent="0.2">
      <c r="B94" s="88" t="s">
        <v>343</v>
      </c>
      <c r="C94" s="94">
        <v>6106</v>
      </c>
    </row>
    <row r="95" spans="2:3" s="14" customFormat="1" ht="18.75" customHeight="1" x14ac:dyDescent="0.2">
      <c r="B95" s="88" t="s">
        <v>344</v>
      </c>
      <c r="C95" s="94">
        <v>6040</v>
      </c>
    </row>
    <row r="96" spans="2:3" s="14" customFormat="1" ht="18.75" customHeight="1" x14ac:dyDescent="0.2">
      <c r="B96" s="88" t="s">
        <v>135</v>
      </c>
      <c r="C96" s="94">
        <v>5921</v>
      </c>
    </row>
    <row r="97" spans="2:3" s="14" customFormat="1" ht="18.75" customHeight="1" x14ac:dyDescent="0.2">
      <c r="B97" s="88" t="s">
        <v>143</v>
      </c>
      <c r="C97" s="94">
        <v>5674</v>
      </c>
    </row>
    <row r="98" spans="2:3" s="14" customFormat="1" ht="18.75" customHeight="1" x14ac:dyDescent="0.2">
      <c r="B98" s="88" t="s">
        <v>345</v>
      </c>
      <c r="C98" s="94">
        <v>5570</v>
      </c>
    </row>
    <row r="99" spans="2:3" s="14" customFormat="1" ht="18.75" customHeight="1" x14ac:dyDescent="0.2">
      <c r="B99" s="88" t="s">
        <v>346</v>
      </c>
      <c r="C99" s="94">
        <v>5555</v>
      </c>
    </row>
    <row r="100" spans="2:3" s="14" customFormat="1" ht="18.75" customHeight="1" x14ac:dyDescent="0.2">
      <c r="B100" s="88" t="s">
        <v>347</v>
      </c>
      <c r="C100" s="94">
        <v>5219</v>
      </c>
    </row>
    <row r="101" spans="2:3" s="14" customFormat="1" ht="18.75" customHeight="1" x14ac:dyDescent="0.2">
      <c r="B101" s="88" t="s">
        <v>348</v>
      </c>
      <c r="C101" s="94">
        <v>5103</v>
      </c>
    </row>
    <row r="102" spans="2:3" s="14" customFormat="1" ht="18.75" customHeight="1" x14ac:dyDescent="0.2">
      <c r="B102" s="88" t="s">
        <v>349</v>
      </c>
      <c r="C102" s="94">
        <v>5092</v>
      </c>
    </row>
    <row r="103" spans="2:3" s="14" customFormat="1" ht="18.75" customHeight="1" x14ac:dyDescent="0.2">
      <c r="B103" s="88" t="s">
        <v>350</v>
      </c>
      <c r="C103" s="94">
        <v>5074</v>
      </c>
    </row>
    <row r="104" spans="2:3" s="14" customFormat="1" ht="18.75" customHeight="1" x14ac:dyDescent="0.2">
      <c r="B104" s="88" t="s">
        <v>351</v>
      </c>
      <c r="C104" s="94">
        <v>5067</v>
      </c>
    </row>
    <row r="105" spans="2:3" s="14" customFormat="1" ht="18.75" customHeight="1" x14ac:dyDescent="0.2">
      <c r="B105" s="88" t="s">
        <v>352</v>
      </c>
      <c r="C105" s="94">
        <v>4914</v>
      </c>
    </row>
    <row r="106" spans="2:3" s="14" customFormat="1" ht="18.75" customHeight="1" x14ac:dyDescent="0.2">
      <c r="B106" s="88" t="s">
        <v>353</v>
      </c>
      <c r="C106" s="94">
        <v>4845</v>
      </c>
    </row>
    <row r="107" spans="2:3" s="14" customFormat="1" ht="18.75" customHeight="1" x14ac:dyDescent="0.2">
      <c r="B107" s="88" t="s">
        <v>354</v>
      </c>
      <c r="C107" s="94">
        <v>4522</v>
      </c>
    </row>
    <row r="108" spans="2:3" s="14" customFormat="1" ht="18.75" customHeight="1" x14ac:dyDescent="0.2">
      <c r="B108" s="88" t="s">
        <v>355</v>
      </c>
      <c r="C108" s="94">
        <v>4305</v>
      </c>
    </row>
    <row r="109" spans="2:3" s="14" customFormat="1" ht="18.75" customHeight="1" x14ac:dyDescent="0.2">
      <c r="B109" s="88" t="s">
        <v>356</v>
      </c>
      <c r="C109" s="94">
        <v>4242</v>
      </c>
    </row>
    <row r="110" spans="2:3" s="14" customFormat="1" ht="18.75" customHeight="1" x14ac:dyDescent="0.2">
      <c r="B110" s="88" t="s">
        <v>357</v>
      </c>
      <c r="C110" s="94">
        <v>4059</v>
      </c>
    </row>
    <row r="111" spans="2:3" s="14" customFormat="1" ht="18.75" customHeight="1" x14ac:dyDescent="0.2">
      <c r="B111" s="88" t="s">
        <v>153</v>
      </c>
      <c r="C111" s="94">
        <v>4011</v>
      </c>
    </row>
    <row r="112" spans="2:3" s="14" customFormat="1" ht="18.75" customHeight="1" x14ac:dyDescent="0.2">
      <c r="B112" s="88" t="s">
        <v>358</v>
      </c>
      <c r="C112" s="94">
        <v>3961</v>
      </c>
    </row>
    <row r="113" spans="2:3" s="14" customFormat="1" ht="18.75" customHeight="1" x14ac:dyDescent="0.2">
      <c r="B113" s="88" t="s">
        <v>141</v>
      </c>
      <c r="C113" s="94">
        <v>3789</v>
      </c>
    </row>
    <row r="114" spans="2:3" s="14" customFormat="1" ht="18.75" customHeight="1" x14ac:dyDescent="0.2">
      <c r="B114" s="88" t="s">
        <v>359</v>
      </c>
      <c r="C114" s="94">
        <v>3698</v>
      </c>
    </row>
    <row r="115" spans="2:3" s="14" customFormat="1" ht="18.75" customHeight="1" x14ac:dyDescent="0.2">
      <c r="B115" s="88" t="s">
        <v>360</v>
      </c>
      <c r="C115" s="94">
        <v>3641</v>
      </c>
    </row>
    <row r="116" spans="2:3" s="14" customFormat="1" ht="18.75" customHeight="1" x14ac:dyDescent="0.2">
      <c r="B116" s="88" t="s">
        <v>361</v>
      </c>
      <c r="C116" s="94">
        <v>3607</v>
      </c>
    </row>
    <row r="117" spans="2:3" s="14" customFormat="1" ht="18.75" customHeight="1" x14ac:dyDescent="0.2">
      <c r="B117" s="88" t="s">
        <v>362</v>
      </c>
      <c r="C117" s="94">
        <v>3534</v>
      </c>
    </row>
    <row r="118" spans="2:3" s="14" customFormat="1" ht="18.75" customHeight="1" x14ac:dyDescent="0.2">
      <c r="B118" s="88" t="s">
        <v>363</v>
      </c>
      <c r="C118" s="94">
        <v>3361</v>
      </c>
    </row>
    <row r="119" spans="2:3" s="14" customFormat="1" ht="18.75" customHeight="1" x14ac:dyDescent="0.2">
      <c r="B119" s="88" t="s">
        <v>364</v>
      </c>
      <c r="C119" s="94">
        <v>3331</v>
      </c>
    </row>
    <row r="120" spans="2:3" s="14" customFormat="1" ht="18.75" customHeight="1" x14ac:dyDescent="0.2">
      <c r="B120" s="88" t="s">
        <v>365</v>
      </c>
      <c r="C120" s="94">
        <v>3042</v>
      </c>
    </row>
    <row r="121" spans="2:3" s="14" customFormat="1" ht="18.75" customHeight="1" x14ac:dyDescent="0.2">
      <c r="B121" s="88" t="s">
        <v>366</v>
      </c>
      <c r="C121" s="94">
        <v>2751</v>
      </c>
    </row>
    <row r="122" spans="2:3" s="14" customFormat="1" ht="18.75" customHeight="1" x14ac:dyDescent="0.2">
      <c r="B122" s="88" t="s">
        <v>367</v>
      </c>
      <c r="C122" s="94">
        <v>2645</v>
      </c>
    </row>
    <row r="123" spans="2:3" s="14" customFormat="1" ht="18.75" customHeight="1" x14ac:dyDescent="0.2">
      <c r="B123" s="88" t="s">
        <v>368</v>
      </c>
      <c r="C123" s="94">
        <v>2525</v>
      </c>
    </row>
    <row r="124" spans="2:3" s="14" customFormat="1" ht="18.75" customHeight="1" x14ac:dyDescent="0.2">
      <c r="B124" s="88" t="s">
        <v>369</v>
      </c>
      <c r="C124" s="94">
        <v>2303</v>
      </c>
    </row>
    <row r="125" spans="2:3" s="14" customFormat="1" ht="18.75" customHeight="1" x14ac:dyDescent="0.2">
      <c r="B125" s="88" t="s">
        <v>152</v>
      </c>
      <c r="C125" s="94">
        <v>2175</v>
      </c>
    </row>
    <row r="126" spans="2:3" s="14" customFormat="1" ht="18.75" customHeight="1" x14ac:dyDescent="0.2">
      <c r="B126" s="88" t="s">
        <v>370</v>
      </c>
      <c r="C126" s="94">
        <v>2160</v>
      </c>
    </row>
    <row r="127" spans="2:3" s="14" customFormat="1" ht="18.75" customHeight="1" x14ac:dyDescent="0.2">
      <c r="B127" s="88" t="s">
        <v>371</v>
      </c>
      <c r="C127" s="94">
        <v>2122</v>
      </c>
    </row>
    <row r="128" spans="2:3" s="14" customFormat="1" ht="18.75" customHeight="1" x14ac:dyDescent="0.2">
      <c r="B128" s="88" t="s">
        <v>372</v>
      </c>
      <c r="C128" s="94">
        <v>2086</v>
      </c>
    </row>
    <row r="129" spans="2:3" s="14" customFormat="1" ht="18.75" customHeight="1" x14ac:dyDescent="0.2">
      <c r="B129" s="88" t="s">
        <v>373</v>
      </c>
      <c r="C129" s="94">
        <v>2030</v>
      </c>
    </row>
    <row r="130" spans="2:3" s="14" customFormat="1" ht="18.75" customHeight="1" x14ac:dyDescent="0.2">
      <c r="B130" s="88" t="s">
        <v>156</v>
      </c>
      <c r="C130" s="94">
        <v>2013</v>
      </c>
    </row>
    <row r="131" spans="2:3" s="14" customFormat="1" ht="18.75" customHeight="1" x14ac:dyDescent="0.2">
      <c r="B131" s="88" t="s">
        <v>374</v>
      </c>
      <c r="C131" s="94">
        <v>2003</v>
      </c>
    </row>
    <row r="132" spans="2:3" s="14" customFormat="1" ht="18.75" customHeight="1" x14ac:dyDescent="0.2">
      <c r="B132" s="88" t="s">
        <v>150</v>
      </c>
      <c r="C132" s="94">
        <v>2002</v>
      </c>
    </row>
    <row r="133" spans="2:3" s="14" customFormat="1" ht="18.75" customHeight="1" x14ac:dyDescent="0.2">
      <c r="B133" s="88" t="s">
        <v>375</v>
      </c>
      <c r="C133" s="94">
        <v>1978</v>
      </c>
    </row>
    <row r="134" spans="2:3" s="14" customFormat="1" ht="18.75" customHeight="1" x14ac:dyDescent="0.2">
      <c r="B134" s="88" t="s">
        <v>140</v>
      </c>
      <c r="C134" s="94">
        <v>1974</v>
      </c>
    </row>
    <row r="135" spans="2:3" s="14" customFormat="1" ht="18.75" customHeight="1" x14ac:dyDescent="0.2">
      <c r="B135" s="88" t="s">
        <v>376</v>
      </c>
      <c r="C135" s="94">
        <v>1818</v>
      </c>
    </row>
    <row r="136" spans="2:3" s="14" customFormat="1" ht="18.75" customHeight="1" x14ac:dyDescent="0.2">
      <c r="B136" s="88" t="s">
        <v>377</v>
      </c>
      <c r="C136" s="94">
        <v>1700</v>
      </c>
    </row>
    <row r="137" spans="2:3" s="14" customFormat="1" ht="18.75" customHeight="1" x14ac:dyDescent="0.2">
      <c r="B137" s="88" t="s">
        <v>378</v>
      </c>
      <c r="C137" s="94">
        <v>1681</v>
      </c>
    </row>
    <row r="138" spans="2:3" s="14" customFormat="1" ht="18.75" customHeight="1" x14ac:dyDescent="0.2">
      <c r="B138" s="88" t="s">
        <v>379</v>
      </c>
      <c r="C138" s="94">
        <v>1678</v>
      </c>
    </row>
    <row r="139" spans="2:3" s="14" customFormat="1" ht="18.75" customHeight="1" x14ac:dyDescent="0.2">
      <c r="B139" s="88" t="s">
        <v>380</v>
      </c>
      <c r="C139" s="94">
        <v>1656</v>
      </c>
    </row>
    <row r="140" spans="2:3" s="14" customFormat="1" ht="18.75" customHeight="1" x14ac:dyDescent="0.2">
      <c r="B140" s="88" t="s">
        <v>381</v>
      </c>
      <c r="C140" s="94">
        <v>1646</v>
      </c>
    </row>
    <row r="141" spans="2:3" s="14" customFormat="1" ht="18.75" customHeight="1" x14ac:dyDescent="0.2">
      <c r="B141" s="88" t="s">
        <v>382</v>
      </c>
      <c r="C141" s="94">
        <v>1630</v>
      </c>
    </row>
    <row r="142" spans="2:3" s="14" customFormat="1" ht="18.75" customHeight="1" x14ac:dyDescent="0.2">
      <c r="B142" s="88" t="s">
        <v>383</v>
      </c>
      <c r="C142" s="94">
        <v>1614</v>
      </c>
    </row>
    <row r="143" spans="2:3" s="14" customFormat="1" ht="18.75" customHeight="1" x14ac:dyDescent="0.2">
      <c r="B143" s="88" t="s">
        <v>139</v>
      </c>
      <c r="C143" s="94">
        <v>1468</v>
      </c>
    </row>
    <row r="144" spans="2:3" s="14" customFormat="1" ht="18.75" customHeight="1" x14ac:dyDescent="0.2">
      <c r="B144" s="88" t="s">
        <v>384</v>
      </c>
      <c r="C144" s="94">
        <v>1413</v>
      </c>
    </row>
    <row r="145" spans="2:3" s="14" customFormat="1" ht="18.75" customHeight="1" x14ac:dyDescent="0.2">
      <c r="B145" s="88" t="s">
        <v>385</v>
      </c>
      <c r="C145" s="94">
        <v>1367</v>
      </c>
    </row>
    <row r="146" spans="2:3" s="14" customFormat="1" ht="18.75" customHeight="1" x14ac:dyDescent="0.2">
      <c r="B146" s="88" t="s">
        <v>386</v>
      </c>
      <c r="C146" s="94">
        <v>1346</v>
      </c>
    </row>
    <row r="147" spans="2:3" s="14" customFormat="1" ht="18.75" customHeight="1" x14ac:dyDescent="0.2">
      <c r="B147" s="88" t="s">
        <v>387</v>
      </c>
      <c r="C147" s="94">
        <v>1220</v>
      </c>
    </row>
    <row r="148" spans="2:3" s="14" customFormat="1" ht="18.75" customHeight="1" x14ac:dyDescent="0.2">
      <c r="B148" s="88" t="s">
        <v>388</v>
      </c>
      <c r="C148" s="94">
        <v>1173</v>
      </c>
    </row>
    <row r="149" spans="2:3" s="14" customFormat="1" ht="18.75" customHeight="1" x14ac:dyDescent="0.2">
      <c r="B149" s="88" t="s">
        <v>198</v>
      </c>
      <c r="C149" s="94">
        <v>1122</v>
      </c>
    </row>
    <row r="150" spans="2:3" s="14" customFormat="1" ht="18.75" customHeight="1" x14ac:dyDescent="0.2">
      <c r="B150" s="88" t="s">
        <v>389</v>
      </c>
      <c r="C150" s="94">
        <v>1107</v>
      </c>
    </row>
    <row r="151" spans="2:3" s="14" customFormat="1" ht="18.75" customHeight="1" x14ac:dyDescent="0.2">
      <c r="B151" s="88" t="s">
        <v>390</v>
      </c>
      <c r="C151" s="94">
        <v>1094</v>
      </c>
    </row>
    <row r="152" spans="2:3" s="14" customFormat="1" ht="18.75" customHeight="1" x14ac:dyDescent="0.2">
      <c r="B152" s="88" t="s">
        <v>391</v>
      </c>
      <c r="C152" s="94">
        <v>1086</v>
      </c>
    </row>
    <row r="153" spans="2:3" s="14" customFormat="1" ht="18.75" customHeight="1" x14ac:dyDescent="0.2">
      <c r="B153" s="88" t="s">
        <v>392</v>
      </c>
      <c r="C153" s="94">
        <v>1057</v>
      </c>
    </row>
    <row r="154" spans="2:3" s="14" customFormat="1" ht="18.75" customHeight="1" x14ac:dyDescent="0.2">
      <c r="B154" s="88" t="s">
        <v>393</v>
      </c>
      <c r="C154" s="94">
        <v>1045</v>
      </c>
    </row>
    <row r="155" spans="2:3" s="14" customFormat="1" ht="18.75" customHeight="1" x14ac:dyDescent="0.2">
      <c r="B155" s="88" t="s">
        <v>394</v>
      </c>
      <c r="C155" s="94">
        <v>1013</v>
      </c>
    </row>
    <row r="156" spans="2:3" s="14" customFormat="1" ht="18.75" customHeight="1" x14ac:dyDescent="0.2">
      <c r="B156" s="88" t="s">
        <v>395</v>
      </c>
      <c r="C156" s="94">
        <v>842</v>
      </c>
    </row>
    <row r="157" spans="2:3" s="14" customFormat="1" ht="18.75" customHeight="1" x14ac:dyDescent="0.2">
      <c r="B157" s="88" t="s">
        <v>396</v>
      </c>
      <c r="C157" s="94">
        <v>808</v>
      </c>
    </row>
    <row r="158" spans="2:3" s="14" customFormat="1" ht="18.75" customHeight="1" x14ac:dyDescent="0.2">
      <c r="B158" s="88" t="s">
        <v>157</v>
      </c>
      <c r="C158" s="94">
        <v>738</v>
      </c>
    </row>
    <row r="159" spans="2:3" s="14" customFormat="1" ht="18.75" customHeight="1" x14ac:dyDescent="0.2">
      <c r="B159" s="88" t="s">
        <v>397</v>
      </c>
      <c r="C159" s="94">
        <v>609</v>
      </c>
    </row>
    <row r="160" spans="2:3" s="14" customFormat="1" ht="18.75" customHeight="1" x14ac:dyDescent="0.2">
      <c r="B160" s="88" t="s">
        <v>151</v>
      </c>
      <c r="C160" s="94">
        <v>594</v>
      </c>
    </row>
    <row r="161" spans="2:3" s="14" customFormat="1" ht="18.75" customHeight="1" x14ac:dyDescent="0.2">
      <c r="B161" s="88" t="s">
        <v>398</v>
      </c>
      <c r="C161" s="94">
        <v>577</v>
      </c>
    </row>
    <row r="162" spans="2:3" s="14" customFormat="1" ht="18.75" customHeight="1" x14ac:dyDescent="0.2">
      <c r="B162" s="88" t="s">
        <v>399</v>
      </c>
      <c r="C162" s="94">
        <v>530</v>
      </c>
    </row>
    <row r="163" spans="2:3" s="14" customFormat="1" ht="18.75" customHeight="1" x14ac:dyDescent="0.2">
      <c r="B163" s="88" t="s">
        <v>195</v>
      </c>
      <c r="C163" s="94">
        <v>522</v>
      </c>
    </row>
    <row r="164" spans="2:3" s="14" customFormat="1" ht="18.75" customHeight="1" x14ac:dyDescent="0.2">
      <c r="B164" s="88" t="s">
        <v>197</v>
      </c>
      <c r="C164" s="94">
        <v>516</v>
      </c>
    </row>
    <row r="165" spans="2:3" s="14" customFormat="1" ht="18.75" customHeight="1" x14ac:dyDescent="0.2">
      <c r="B165" s="88" t="s">
        <v>400</v>
      </c>
      <c r="C165" s="94">
        <v>515</v>
      </c>
    </row>
    <row r="166" spans="2:3" s="14" customFormat="1" ht="18.75" customHeight="1" x14ac:dyDescent="0.2">
      <c r="B166" s="88" t="s">
        <v>401</v>
      </c>
      <c r="C166" s="94">
        <v>472</v>
      </c>
    </row>
    <row r="167" spans="2:3" s="14" customFormat="1" ht="18.75" customHeight="1" x14ac:dyDescent="0.2">
      <c r="B167" s="88" t="s">
        <v>402</v>
      </c>
      <c r="C167" s="94">
        <v>401</v>
      </c>
    </row>
    <row r="168" spans="2:3" s="14" customFormat="1" ht="18.75" customHeight="1" x14ac:dyDescent="0.2">
      <c r="B168" s="88" t="s">
        <v>403</v>
      </c>
      <c r="C168" s="94">
        <v>385</v>
      </c>
    </row>
    <row r="169" spans="2:3" s="14" customFormat="1" ht="18.75" customHeight="1" x14ac:dyDescent="0.2">
      <c r="B169" s="88" t="s">
        <v>404</v>
      </c>
      <c r="C169" s="94">
        <v>376</v>
      </c>
    </row>
    <row r="170" spans="2:3" s="14" customFormat="1" ht="18.75" customHeight="1" x14ac:dyDescent="0.2">
      <c r="B170" s="88" t="s">
        <v>405</v>
      </c>
      <c r="C170" s="94">
        <v>374</v>
      </c>
    </row>
    <row r="171" spans="2:3" s="14" customFormat="1" ht="18.75" customHeight="1" x14ac:dyDescent="0.2">
      <c r="B171" s="88" t="s">
        <v>406</v>
      </c>
      <c r="C171" s="94">
        <v>338</v>
      </c>
    </row>
    <row r="172" spans="2:3" s="14" customFormat="1" ht="18.75" customHeight="1" x14ac:dyDescent="0.2">
      <c r="B172" s="88" t="s">
        <v>407</v>
      </c>
      <c r="C172" s="94">
        <v>333</v>
      </c>
    </row>
    <row r="173" spans="2:3" s="14" customFormat="1" ht="18.75" customHeight="1" x14ac:dyDescent="0.2">
      <c r="B173" s="88" t="s">
        <v>408</v>
      </c>
      <c r="C173" s="94">
        <v>322</v>
      </c>
    </row>
    <row r="174" spans="2:3" s="14" customFormat="1" ht="18.75" customHeight="1" x14ac:dyDescent="0.2">
      <c r="B174" s="88" t="s">
        <v>138</v>
      </c>
      <c r="C174" s="94">
        <v>317</v>
      </c>
    </row>
    <row r="175" spans="2:3" s="14" customFormat="1" ht="18.75" customHeight="1" x14ac:dyDescent="0.2">
      <c r="B175" s="88" t="s">
        <v>409</v>
      </c>
      <c r="C175" s="94">
        <v>221</v>
      </c>
    </row>
    <row r="176" spans="2:3" s="14" customFormat="1" ht="18.75" customHeight="1" x14ac:dyDescent="0.2">
      <c r="B176" s="88" t="s">
        <v>410</v>
      </c>
      <c r="C176" s="94">
        <v>213</v>
      </c>
    </row>
    <row r="177" spans="2:3" s="14" customFormat="1" ht="18.75" customHeight="1" x14ac:dyDescent="0.2">
      <c r="B177" s="88" t="s">
        <v>411</v>
      </c>
      <c r="C177" s="94">
        <v>179</v>
      </c>
    </row>
    <row r="178" spans="2:3" s="14" customFormat="1" ht="18.75" customHeight="1" x14ac:dyDescent="0.2">
      <c r="B178" s="88" t="s">
        <v>146</v>
      </c>
      <c r="C178" s="94">
        <v>172</v>
      </c>
    </row>
    <row r="179" spans="2:3" s="14" customFormat="1" ht="18.75" customHeight="1" x14ac:dyDescent="0.2">
      <c r="B179" s="88" t="s">
        <v>144</v>
      </c>
      <c r="C179" s="94">
        <v>167</v>
      </c>
    </row>
    <row r="180" spans="2:3" s="14" customFormat="1" ht="18.75" customHeight="1" x14ac:dyDescent="0.2">
      <c r="B180" s="88" t="s">
        <v>145</v>
      </c>
      <c r="C180" s="94">
        <v>159</v>
      </c>
    </row>
    <row r="181" spans="2:3" s="14" customFormat="1" ht="18.75" customHeight="1" x14ac:dyDescent="0.2">
      <c r="B181" s="88" t="s">
        <v>412</v>
      </c>
      <c r="C181" s="94">
        <v>156</v>
      </c>
    </row>
    <row r="182" spans="2:3" s="14" customFormat="1" ht="18.75" customHeight="1" x14ac:dyDescent="0.2">
      <c r="B182" s="88" t="s">
        <v>413</v>
      </c>
      <c r="C182" s="94">
        <v>144</v>
      </c>
    </row>
    <row r="183" spans="2:3" s="14" customFormat="1" ht="18.75" customHeight="1" x14ac:dyDescent="0.2">
      <c r="B183" s="88" t="s">
        <v>148</v>
      </c>
      <c r="C183" s="94">
        <v>118</v>
      </c>
    </row>
    <row r="184" spans="2:3" s="14" customFormat="1" ht="18.75" customHeight="1" x14ac:dyDescent="0.2">
      <c r="B184" s="88" t="s">
        <v>414</v>
      </c>
      <c r="C184" s="94">
        <v>115</v>
      </c>
    </row>
    <row r="185" spans="2:3" s="14" customFormat="1" ht="18.75" customHeight="1" x14ac:dyDescent="0.2">
      <c r="B185" s="88" t="s">
        <v>415</v>
      </c>
      <c r="C185" s="94">
        <v>103</v>
      </c>
    </row>
    <row r="186" spans="2:3" s="14" customFormat="1" ht="18.75" customHeight="1" x14ac:dyDescent="0.2">
      <c r="B186" s="88" t="s">
        <v>149</v>
      </c>
      <c r="C186" s="94">
        <v>85</v>
      </c>
    </row>
    <row r="187" spans="2:3" s="14" customFormat="1" ht="18.75" customHeight="1" x14ac:dyDescent="0.2">
      <c r="B187" s="88" t="s">
        <v>416</v>
      </c>
      <c r="C187" s="94">
        <v>84</v>
      </c>
    </row>
    <row r="188" spans="2:3" s="14" customFormat="1" ht="18.75" customHeight="1" x14ac:dyDescent="0.2">
      <c r="B188" s="88" t="s">
        <v>417</v>
      </c>
      <c r="C188" s="94">
        <v>77</v>
      </c>
    </row>
    <row r="189" spans="2:3" s="14" customFormat="1" ht="18.75" customHeight="1" x14ac:dyDescent="0.2">
      <c r="B189" s="88" t="s">
        <v>418</v>
      </c>
      <c r="C189" s="94">
        <v>72</v>
      </c>
    </row>
    <row r="190" spans="2:3" s="14" customFormat="1" ht="18.75" customHeight="1" x14ac:dyDescent="0.2">
      <c r="B190" s="88" t="s">
        <v>419</v>
      </c>
      <c r="C190" s="94">
        <v>69</v>
      </c>
    </row>
    <row r="191" spans="2:3" s="14" customFormat="1" ht="18.75" customHeight="1" x14ac:dyDescent="0.2">
      <c r="B191" s="88" t="s">
        <v>162</v>
      </c>
      <c r="C191" s="94">
        <v>66</v>
      </c>
    </row>
    <row r="192" spans="2:3" s="14" customFormat="1" ht="18.75" customHeight="1" x14ac:dyDescent="0.2">
      <c r="B192" s="88" t="s">
        <v>420</v>
      </c>
      <c r="C192" s="94">
        <v>63</v>
      </c>
    </row>
    <row r="193" spans="2:3" s="14" customFormat="1" ht="18.75" customHeight="1" x14ac:dyDescent="0.2">
      <c r="B193" s="88" t="s">
        <v>421</v>
      </c>
      <c r="C193" s="94">
        <v>60</v>
      </c>
    </row>
    <row r="194" spans="2:3" s="14" customFormat="1" ht="18.75" customHeight="1" x14ac:dyDescent="0.2">
      <c r="B194" s="88" t="s">
        <v>422</v>
      </c>
      <c r="C194" s="94">
        <v>52</v>
      </c>
    </row>
    <row r="195" spans="2:3" s="14" customFormat="1" ht="18.75" customHeight="1" x14ac:dyDescent="0.2">
      <c r="B195" s="88" t="s">
        <v>423</v>
      </c>
      <c r="C195" s="94">
        <v>49</v>
      </c>
    </row>
    <row r="196" spans="2:3" s="14" customFormat="1" ht="18.75" customHeight="1" x14ac:dyDescent="0.2">
      <c r="B196" s="88" t="s">
        <v>424</v>
      </c>
      <c r="C196" s="94">
        <v>47</v>
      </c>
    </row>
    <row r="197" spans="2:3" s="14" customFormat="1" ht="18.75" customHeight="1" x14ac:dyDescent="0.2">
      <c r="B197" s="88" t="s">
        <v>425</v>
      </c>
      <c r="C197" s="94">
        <v>42</v>
      </c>
    </row>
    <row r="198" spans="2:3" s="14" customFormat="1" ht="18.75" customHeight="1" x14ac:dyDescent="0.2">
      <c r="B198" s="88" t="s">
        <v>426</v>
      </c>
      <c r="C198" s="94">
        <v>38</v>
      </c>
    </row>
    <row r="199" spans="2:3" s="14" customFormat="1" ht="18.75" customHeight="1" x14ac:dyDescent="0.2">
      <c r="B199" s="88" t="s">
        <v>427</v>
      </c>
      <c r="C199" s="94">
        <v>32</v>
      </c>
    </row>
    <row r="200" spans="2:3" s="14" customFormat="1" ht="18.75" customHeight="1" x14ac:dyDescent="0.2">
      <c r="B200" s="88" t="s">
        <v>428</v>
      </c>
      <c r="C200" s="94">
        <v>31</v>
      </c>
    </row>
    <row r="201" spans="2:3" s="14" customFormat="1" ht="18.75" customHeight="1" x14ac:dyDescent="0.2">
      <c r="B201" s="88" t="s">
        <v>429</v>
      </c>
      <c r="C201" s="94">
        <v>28</v>
      </c>
    </row>
    <row r="202" spans="2:3" s="14" customFormat="1" ht="18.75" customHeight="1" x14ac:dyDescent="0.2">
      <c r="B202" s="88" t="s">
        <v>430</v>
      </c>
      <c r="C202" s="94">
        <v>28</v>
      </c>
    </row>
    <row r="203" spans="2:3" s="14" customFormat="1" ht="18.75" customHeight="1" x14ac:dyDescent="0.2">
      <c r="B203" s="88" t="s">
        <v>431</v>
      </c>
      <c r="C203" s="94">
        <v>24</v>
      </c>
    </row>
    <row r="204" spans="2:3" s="14" customFormat="1" ht="18.75" customHeight="1" x14ac:dyDescent="0.2">
      <c r="B204" s="88" t="s">
        <v>432</v>
      </c>
      <c r="C204" s="94">
        <v>21</v>
      </c>
    </row>
    <row r="205" spans="2:3" s="14" customFormat="1" ht="18.75" customHeight="1" x14ac:dyDescent="0.2">
      <c r="B205" s="88" t="s">
        <v>433</v>
      </c>
      <c r="C205" s="94">
        <v>21</v>
      </c>
    </row>
    <row r="206" spans="2:3" s="14" customFormat="1" ht="18.75" customHeight="1" x14ac:dyDescent="0.2">
      <c r="B206" s="88" t="s">
        <v>434</v>
      </c>
      <c r="C206" s="94">
        <v>21</v>
      </c>
    </row>
    <row r="207" spans="2:3" s="14" customFormat="1" ht="18.75" customHeight="1" x14ac:dyDescent="0.2">
      <c r="B207" s="88" t="s">
        <v>435</v>
      </c>
      <c r="C207" s="94">
        <v>20</v>
      </c>
    </row>
    <row r="208" spans="2:3" s="14" customFormat="1" ht="18.75" customHeight="1" x14ac:dyDescent="0.2">
      <c r="B208" s="88" t="s">
        <v>436</v>
      </c>
      <c r="C208" s="94">
        <v>20</v>
      </c>
    </row>
    <row r="209" spans="2:3" s="14" customFormat="1" ht="18.75" customHeight="1" x14ac:dyDescent="0.2">
      <c r="B209" s="88" t="s">
        <v>437</v>
      </c>
      <c r="C209" s="94">
        <v>18</v>
      </c>
    </row>
    <row r="210" spans="2:3" s="14" customFormat="1" ht="18.75" customHeight="1" x14ac:dyDescent="0.2">
      <c r="B210" s="88" t="s">
        <v>438</v>
      </c>
      <c r="C210" s="94">
        <v>18</v>
      </c>
    </row>
    <row r="211" spans="2:3" s="14" customFormat="1" ht="18.75" customHeight="1" x14ac:dyDescent="0.2">
      <c r="B211" s="88" t="s">
        <v>439</v>
      </c>
      <c r="C211" s="94">
        <v>18</v>
      </c>
    </row>
    <row r="212" spans="2:3" s="14" customFormat="1" ht="18.75" customHeight="1" x14ac:dyDescent="0.2">
      <c r="B212" s="88" t="s">
        <v>440</v>
      </c>
      <c r="C212" s="94">
        <v>17</v>
      </c>
    </row>
    <row r="213" spans="2:3" s="14" customFormat="1" ht="18.75" customHeight="1" x14ac:dyDescent="0.2">
      <c r="B213" s="88" t="s">
        <v>441</v>
      </c>
      <c r="C213" s="94">
        <v>17</v>
      </c>
    </row>
    <row r="214" spans="2:3" s="14" customFormat="1" ht="18.75" customHeight="1" x14ac:dyDescent="0.2">
      <c r="B214" s="88" t="s">
        <v>442</v>
      </c>
      <c r="C214" s="94">
        <v>17</v>
      </c>
    </row>
    <row r="215" spans="2:3" s="14" customFormat="1" ht="18.75" customHeight="1" x14ac:dyDescent="0.2">
      <c r="B215" s="88" t="s">
        <v>443</v>
      </c>
      <c r="C215" s="94">
        <v>16</v>
      </c>
    </row>
    <row r="216" spans="2:3" s="14" customFormat="1" ht="18.75" customHeight="1" x14ac:dyDescent="0.2">
      <c r="B216" s="88" t="s">
        <v>444</v>
      </c>
      <c r="C216" s="94">
        <v>16</v>
      </c>
    </row>
    <row r="217" spans="2:3" s="14" customFormat="1" ht="18.75" customHeight="1" x14ac:dyDescent="0.2">
      <c r="B217" s="88" t="s">
        <v>445</v>
      </c>
      <c r="C217" s="94">
        <v>16</v>
      </c>
    </row>
    <row r="218" spans="2:3" s="14" customFormat="1" ht="18.75" customHeight="1" x14ac:dyDescent="0.2">
      <c r="B218" s="88" t="s">
        <v>446</v>
      </c>
      <c r="C218" s="94">
        <v>15</v>
      </c>
    </row>
    <row r="219" spans="2:3" s="14" customFormat="1" ht="18.75" customHeight="1" x14ac:dyDescent="0.2">
      <c r="B219" s="88" t="s">
        <v>166</v>
      </c>
      <c r="C219" s="94">
        <v>15</v>
      </c>
    </row>
    <row r="220" spans="2:3" s="14" customFormat="1" ht="18.75" customHeight="1" x14ac:dyDescent="0.2">
      <c r="B220" s="88" t="s">
        <v>447</v>
      </c>
      <c r="C220" s="94">
        <v>14</v>
      </c>
    </row>
    <row r="221" spans="2:3" s="14" customFormat="1" ht="18.75" customHeight="1" x14ac:dyDescent="0.2">
      <c r="B221" s="88" t="s">
        <v>448</v>
      </c>
      <c r="C221" s="94">
        <v>14</v>
      </c>
    </row>
    <row r="222" spans="2:3" s="14" customFormat="1" ht="18.75" customHeight="1" x14ac:dyDescent="0.2">
      <c r="B222" s="88" t="s">
        <v>449</v>
      </c>
      <c r="C222" s="94">
        <v>13</v>
      </c>
    </row>
    <row r="223" spans="2:3" s="14" customFormat="1" ht="18.75" customHeight="1" x14ac:dyDescent="0.2">
      <c r="B223" s="88" t="s">
        <v>450</v>
      </c>
      <c r="C223" s="94">
        <v>13</v>
      </c>
    </row>
    <row r="224" spans="2:3" s="14" customFormat="1" ht="18.75" customHeight="1" x14ac:dyDescent="0.2">
      <c r="B224" s="88" t="s">
        <v>451</v>
      </c>
      <c r="C224" s="94">
        <v>13</v>
      </c>
    </row>
    <row r="225" spans="2:3" s="14" customFormat="1" ht="18.75" customHeight="1" x14ac:dyDescent="0.2">
      <c r="B225" s="88" t="s">
        <v>452</v>
      </c>
      <c r="C225" s="94">
        <v>12</v>
      </c>
    </row>
    <row r="226" spans="2:3" s="14" customFormat="1" ht="18.75" customHeight="1" x14ac:dyDescent="0.2">
      <c r="B226" s="88" t="s">
        <v>453</v>
      </c>
      <c r="C226" s="94">
        <v>12</v>
      </c>
    </row>
    <row r="227" spans="2:3" s="14" customFormat="1" ht="18.75" customHeight="1" x14ac:dyDescent="0.2">
      <c r="B227" s="88" t="s">
        <v>454</v>
      </c>
      <c r="C227" s="94">
        <v>12</v>
      </c>
    </row>
    <row r="228" spans="2:3" s="14" customFormat="1" ht="18.75" customHeight="1" x14ac:dyDescent="0.2">
      <c r="B228" s="88" t="s">
        <v>455</v>
      </c>
      <c r="C228" s="94">
        <v>12</v>
      </c>
    </row>
    <row r="229" spans="2:3" s="14" customFormat="1" ht="18.75" customHeight="1" x14ac:dyDescent="0.2">
      <c r="B229" s="88" t="s">
        <v>456</v>
      </c>
      <c r="C229" s="94">
        <v>12</v>
      </c>
    </row>
    <row r="230" spans="2:3" s="14" customFormat="1" ht="18.75" customHeight="1" x14ac:dyDescent="0.2">
      <c r="B230" s="88" t="s">
        <v>457</v>
      </c>
      <c r="C230" s="94">
        <v>11</v>
      </c>
    </row>
    <row r="231" spans="2:3" s="14" customFormat="1" ht="18.75" customHeight="1" x14ac:dyDescent="0.2">
      <c r="B231" s="88" t="s">
        <v>458</v>
      </c>
      <c r="C231" s="94">
        <v>10</v>
      </c>
    </row>
    <row r="232" spans="2:3" s="14" customFormat="1" ht="18.75" customHeight="1" x14ac:dyDescent="0.2">
      <c r="B232" s="88" t="s">
        <v>459</v>
      </c>
      <c r="C232" s="94">
        <v>10</v>
      </c>
    </row>
    <row r="233" spans="2:3" s="14" customFormat="1" ht="18.75" customHeight="1" x14ac:dyDescent="0.2">
      <c r="B233" s="88" t="s">
        <v>460</v>
      </c>
      <c r="C233" s="94">
        <v>10</v>
      </c>
    </row>
    <row r="234" spans="2:3" s="14" customFormat="1" ht="18.75" customHeight="1" x14ac:dyDescent="0.2">
      <c r="B234" s="88" t="s">
        <v>461</v>
      </c>
      <c r="C234" s="94">
        <v>10</v>
      </c>
    </row>
    <row r="235" spans="2:3" s="14" customFormat="1" ht="18.75" customHeight="1" x14ac:dyDescent="0.2">
      <c r="B235" s="88" t="s">
        <v>462</v>
      </c>
      <c r="C235" s="94">
        <v>10</v>
      </c>
    </row>
    <row r="236" spans="2:3" s="14" customFormat="1" ht="18.75" customHeight="1" x14ac:dyDescent="0.2">
      <c r="B236" s="88" t="s">
        <v>463</v>
      </c>
      <c r="C236" s="94">
        <v>9</v>
      </c>
    </row>
    <row r="237" spans="2:3" s="14" customFormat="1" ht="18.75" customHeight="1" x14ac:dyDescent="0.2">
      <c r="B237" s="88" t="s">
        <v>464</v>
      </c>
      <c r="C237" s="94">
        <v>9</v>
      </c>
    </row>
    <row r="238" spans="2:3" s="14" customFormat="1" ht="18.75" customHeight="1" x14ac:dyDescent="0.2">
      <c r="B238" s="88" t="s">
        <v>465</v>
      </c>
      <c r="C238" s="94">
        <v>9</v>
      </c>
    </row>
    <row r="239" spans="2:3" s="14" customFormat="1" ht="18.75" customHeight="1" x14ac:dyDescent="0.2">
      <c r="B239" s="88" t="s">
        <v>466</v>
      </c>
      <c r="C239" s="94">
        <v>9</v>
      </c>
    </row>
    <row r="240" spans="2:3" s="14" customFormat="1" ht="18.75" customHeight="1" x14ac:dyDescent="0.2">
      <c r="B240" s="88" t="s">
        <v>467</v>
      </c>
      <c r="C240" s="94">
        <v>9</v>
      </c>
    </row>
    <row r="241" spans="2:3" s="14" customFormat="1" ht="18.75" customHeight="1" x14ac:dyDescent="0.2">
      <c r="B241" s="88" t="s">
        <v>468</v>
      </c>
      <c r="C241" s="94">
        <v>9</v>
      </c>
    </row>
    <row r="242" spans="2:3" s="14" customFormat="1" ht="18.75" customHeight="1" x14ac:dyDescent="0.2">
      <c r="B242" s="88" t="s">
        <v>161</v>
      </c>
      <c r="C242" s="94">
        <v>9</v>
      </c>
    </row>
    <row r="243" spans="2:3" s="14" customFormat="1" ht="18.75" customHeight="1" x14ac:dyDescent="0.2">
      <c r="B243" s="88" t="s">
        <v>163</v>
      </c>
      <c r="C243" s="94">
        <v>8</v>
      </c>
    </row>
    <row r="244" spans="2:3" s="14" customFormat="1" ht="18.75" customHeight="1" x14ac:dyDescent="0.2">
      <c r="B244" s="88" t="s">
        <v>469</v>
      </c>
      <c r="C244" s="94">
        <v>8</v>
      </c>
    </row>
    <row r="245" spans="2:3" s="14" customFormat="1" ht="18.75" customHeight="1" x14ac:dyDescent="0.2">
      <c r="B245" s="88" t="s">
        <v>470</v>
      </c>
      <c r="C245" s="94">
        <v>8</v>
      </c>
    </row>
    <row r="246" spans="2:3" s="14" customFormat="1" ht="18.75" customHeight="1" x14ac:dyDescent="0.2">
      <c r="B246" s="88" t="s">
        <v>471</v>
      </c>
      <c r="C246" s="94">
        <v>8</v>
      </c>
    </row>
    <row r="247" spans="2:3" s="14" customFormat="1" ht="18.75" customHeight="1" x14ac:dyDescent="0.2">
      <c r="B247" s="88" t="s">
        <v>472</v>
      </c>
      <c r="C247" s="94">
        <v>8</v>
      </c>
    </row>
    <row r="248" spans="2:3" s="14" customFormat="1" ht="18.75" customHeight="1" x14ac:dyDescent="0.2">
      <c r="B248" s="88" t="s">
        <v>473</v>
      </c>
      <c r="C248" s="94">
        <v>8</v>
      </c>
    </row>
    <row r="249" spans="2:3" s="14" customFormat="1" ht="18.75" customHeight="1" x14ac:dyDescent="0.2">
      <c r="B249" s="88" t="s">
        <v>171</v>
      </c>
      <c r="C249" s="94">
        <v>8</v>
      </c>
    </row>
    <row r="250" spans="2:3" s="14" customFormat="1" ht="18.75" customHeight="1" x14ac:dyDescent="0.2">
      <c r="B250" s="88" t="s">
        <v>474</v>
      </c>
      <c r="C250" s="94">
        <v>8</v>
      </c>
    </row>
    <row r="251" spans="2:3" s="14" customFormat="1" ht="18.75" customHeight="1" x14ac:dyDescent="0.2">
      <c r="B251" s="88" t="s">
        <v>475</v>
      </c>
      <c r="C251" s="94">
        <v>8</v>
      </c>
    </row>
    <row r="252" spans="2:3" s="14" customFormat="1" ht="18.75" customHeight="1" x14ac:dyDescent="0.2">
      <c r="B252" s="88" t="s">
        <v>476</v>
      </c>
      <c r="C252" s="94">
        <v>8</v>
      </c>
    </row>
    <row r="253" spans="2:3" s="14" customFormat="1" ht="18.75" customHeight="1" x14ac:dyDescent="0.2">
      <c r="B253" s="88" t="s">
        <v>477</v>
      </c>
      <c r="C253" s="94">
        <v>8</v>
      </c>
    </row>
    <row r="254" spans="2:3" s="14" customFormat="1" ht="18.75" customHeight="1" x14ac:dyDescent="0.2">
      <c r="B254" s="88" t="s">
        <v>478</v>
      </c>
      <c r="C254" s="94">
        <v>8</v>
      </c>
    </row>
    <row r="255" spans="2:3" s="14" customFormat="1" ht="18.75" customHeight="1" x14ac:dyDescent="0.2">
      <c r="B255" s="88" t="s">
        <v>479</v>
      </c>
      <c r="C255" s="94">
        <v>8</v>
      </c>
    </row>
    <row r="256" spans="2:3" s="14" customFormat="1" ht="18.75" customHeight="1" x14ac:dyDescent="0.2">
      <c r="B256" s="88" t="s">
        <v>480</v>
      </c>
      <c r="C256" s="94">
        <v>8</v>
      </c>
    </row>
    <row r="257" spans="2:3" s="14" customFormat="1" ht="18.75" customHeight="1" x14ac:dyDescent="0.2">
      <c r="B257" s="88" t="s">
        <v>160</v>
      </c>
      <c r="C257" s="94">
        <v>8</v>
      </c>
    </row>
    <row r="258" spans="2:3" s="14" customFormat="1" ht="18.75" customHeight="1" x14ac:dyDescent="0.2">
      <c r="B258" s="88" t="s">
        <v>481</v>
      </c>
      <c r="C258" s="94">
        <v>8</v>
      </c>
    </row>
    <row r="259" spans="2:3" s="14" customFormat="1" ht="18.75" customHeight="1" x14ac:dyDescent="0.2">
      <c r="B259" s="88" t="s">
        <v>482</v>
      </c>
      <c r="C259" s="94">
        <v>8</v>
      </c>
    </row>
    <row r="260" spans="2:3" s="14" customFormat="1" ht="18.75" customHeight="1" x14ac:dyDescent="0.2">
      <c r="B260" s="88" t="s">
        <v>483</v>
      </c>
      <c r="C260" s="94">
        <v>7</v>
      </c>
    </row>
    <row r="261" spans="2:3" s="14" customFormat="1" ht="18.75" customHeight="1" x14ac:dyDescent="0.2">
      <c r="B261" s="88" t="s">
        <v>484</v>
      </c>
      <c r="C261" s="94">
        <v>7</v>
      </c>
    </row>
    <row r="262" spans="2:3" s="14" customFormat="1" ht="18.75" customHeight="1" x14ac:dyDescent="0.2">
      <c r="B262" s="88" t="s">
        <v>485</v>
      </c>
      <c r="C262" s="94">
        <v>7</v>
      </c>
    </row>
    <row r="263" spans="2:3" s="14" customFormat="1" ht="18.75" customHeight="1" x14ac:dyDescent="0.2">
      <c r="B263" s="88" t="s">
        <v>486</v>
      </c>
      <c r="C263" s="94">
        <v>7</v>
      </c>
    </row>
    <row r="264" spans="2:3" s="14" customFormat="1" ht="18.75" customHeight="1" x14ac:dyDescent="0.2">
      <c r="B264" s="88" t="s">
        <v>487</v>
      </c>
      <c r="C264" s="94">
        <v>7</v>
      </c>
    </row>
    <row r="265" spans="2:3" s="14" customFormat="1" ht="18.75" customHeight="1" x14ac:dyDescent="0.2">
      <c r="B265" s="88" t="s">
        <v>488</v>
      </c>
      <c r="C265" s="94">
        <v>7</v>
      </c>
    </row>
    <row r="266" spans="2:3" s="14" customFormat="1" ht="18.75" customHeight="1" x14ac:dyDescent="0.2">
      <c r="B266" s="88" t="s">
        <v>489</v>
      </c>
      <c r="C266" s="94">
        <v>7</v>
      </c>
    </row>
    <row r="267" spans="2:3" s="14" customFormat="1" ht="18.75" customHeight="1" x14ac:dyDescent="0.2">
      <c r="B267" s="88" t="s">
        <v>490</v>
      </c>
      <c r="C267" s="94">
        <v>7</v>
      </c>
    </row>
    <row r="268" spans="2:3" s="14" customFormat="1" ht="18.75" customHeight="1" x14ac:dyDescent="0.2">
      <c r="B268" s="88" t="s">
        <v>491</v>
      </c>
      <c r="C268" s="94">
        <v>7</v>
      </c>
    </row>
    <row r="269" spans="2:3" s="14" customFormat="1" ht="18.75" customHeight="1" x14ac:dyDescent="0.2">
      <c r="B269" s="88" t="s">
        <v>492</v>
      </c>
      <c r="C269" s="94">
        <v>6</v>
      </c>
    </row>
    <row r="270" spans="2:3" s="14" customFormat="1" ht="18.75" customHeight="1" x14ac:dyDescent="0.2">
      <c r="B270" s="88" t="s">
        <v>493</v>
      </c>
      <c r="C270" s="94">
        <v>6</v>
      </c>
    </row>
    <row r="271" spans="2:3" s="14" customFormat="1" ht="18.75" customHeight="1" x14ac:dyDescent="0.2">
      <c r="B271" s="88" t="s">
        <v>494</v>
      </c>
      <c r="C271" s="94">
        <v>6</v>
      </c>
    </row>
    <row r="272" spans="2:3" s="14" customFormat="1" ht="18.75" customHeight="1" x14ac:dyDescent="0.2">
      <c r="B272" s="88" t="s">
        <v>495</v>
      </c>
      <c r="C272" s="94">
        <v>6</v>
      </c>
    </row>
    <row r="273" spans="2:3" s="14" customFormat="1" ht="18.75" customHeight="1" x14ac:dyDescent="0.2">
      <c r="B273" s="88" t="s">
        <v>496</v>
      </c>
      <c r="C273" s="94">
        <v>6</v>
      </c>
    </row>
    <row r="274" spans="2:3" s="14" customFormat="1" ht="18.75" customHeight="1" x14ac:dyDescent="0.2">
      <c r="B274" s="88" t="s">
        <v>497</v>
      </c>
      <c r="C274" s="94">
        <v>6</v>
      </c>
    </row>
    <row r="275" spans="2:3" s="14" customFormat="1" ht="18.75" customHeight="1" x14ac:dyDescent="0.2">
      <c r="B275" s="88" t="s">
        <v>498</v>
      </c>
      <c r="C275" s="94">
        <v>6</v>
      </c>
    </row>
    <row r="276" spans="2:3" s="14" customFormat="1" ht="18.75" customHeight="1" x14ac:dyDescent="0.2">
      <c r="B276" s="88" t="s">
        <v>164</v>
      </c>
      <c r="C276" s="94">
        <v>6</v>
      </c>
    </row>
    <row r="277" spans="2:3" s="14" customFormat="1" ht="18.75" customHeight="1" x14ac:dyDescent="0.2">
      <c r="B277" s="88" t="s">
        <v>499</v>
      </c>
      <c r="C277" s="94">
        <v>6</v>
      </c>
    </row>
    <row r="278" spans="2:3" s="14" customFormat="1" ht="18.75" customHeight="1" x14ac:dyDescent="0.2">
      <c r="B278" s="88" t="s">
        <v>500</v>
      </c>
      <c r="C278" s="94">
        <v>6</v>
      </c>
    </row>
    <row r="279" spans="2:3" s="14" customFormat="1" ht="18.75" customHeight="1" x14ac:dyDescent="0.2">
      <c r="B279" s="88" t="s">
        <v>501</v>
      </c>
      <c r="C279" s="94">
        <v>6</v>
      </c>
    </row>
    <row r="280" spans="2:3" s="14" customFormat="1" ht="18.75" customHeight="1" x14ac:dyDescent="0.2">
      <c r="B280" s="88" t="s">
        <v>502</v>
      </c>
      <c r="C280" s="94">
        <v>6</v>
      </c>
    </row>
    <row r="281" spans="2:3" s="14" customFormat="1" ht="18.75" customHeight="1" x14ac:dyDescent="0.2">
      <c r="B281" s="88" t="s">
        <v>503</v>
      </c>
      <c r="C281" s="94">
        <v>6</v>
      </c>
    </row>
    <row r="282" spans="2:3" s="14" customFormat="1" ht="18.75" customHeight="1" x14ac:dyDescent="0.2">
      <c r="B282" s="88" t="s">
        <v>504</v>
      </c>
      <c r="C282" s="94">
        <v>6</v>
      </c>
    </row>
    <row r="283" spans="2:3" s="14" customFormat="1" ht="18.75" customHeight="1" x14ac:dyDescent="0.2">
      <c r="B283" s="88" t="s">
        <v>505</v>
      </c>
      <c r="C283" s="94">
        <v>6</v>
      </c>
    </row>
    <row r="284" spans="2:3" s="14" customFormat="1" ht="18.75" customHeight="1" x14ac:dyDescent="0.2">
      <c r="B284" s="88" t="s">
        <v>506</v>
      </c>
      <c r="C284" s="94">
        <v>6</v>
      </c>
    </row>
    <row r="285" spans="2:3" s="14" customFormat="1" ht="18.75" customHeight="1" x14ac:dyDescent="0.2">
      <c r="B285" s="88" t="s">
        <v>507</v>
      </c>
      <c r="C285" s="94">
        <v>6</v>
      </c>
    </row>
    <row r="286" spans="2:3" s="14" customFormat="1" ht="18.75" customHeight="1" x14ac:dyDescent="0.2">
      <c r="B286" s="88" t="s">
        <v>508</v>
      </c>
      <c r="C286" s="94">
        <v>6</v>
      </c>
    </row>
    <row r="287" spans="2:3" s="14" customFormat="1" ht="18.75" customHeight="1" x14ac:dyDescent="0.2">
      <c r="B287" s="88" t="s">
        <v>509</v>
      </c>
      <c r="C287" s="94">
        <v>6</v>
      </c>
    </row>
    <row r="288" spans="2:3" s="14" customFormat="1" ht="18.75" customHeight="1" x14ac:dyDescent="0.2">
      <c r="B288" s="88" t="s">
        <v>510</v>
      </c>
      <c r="C288" s="94">
        <v>5</v>
      </c>
    </row>
    <row r="289" spans="2:3" s="14" customFormat="1" ht="18.75" customHeight="1" x14ac:dyDescent="0.2">
      <c r="B289" s="88" t="s">
        <v>511</v>
      </c>
      <c r="C289" s="94">
        <v>5</v>
      </c>
    </row>
    <row r="290" spans="2:3" s="14" customFormat="1" ht="18.75" customHeight="1" x14ac:dyDescent="0.2">
      <c r="B290" s="88" t="s">
        <v>512</v>
      </c>
      <c r="C290" s="94">
        <v>5</v>
      </c>
    </row>
    <row r="291" spans="2:3" s="14" customFormat="1" ht="18.75" customHeight="1" x14ac:dyDescent="0.2">
      <c r="B291" s="88" t="s">
        <v>176</v>
      </c>
      <c r="C291" s="94">
        <v>5</v>
      </c>
    </row>
    <row r="292" spans="2:3" s="14" customFormat="1" ht="18.75" customHeight="1" x14ac:dyDescent="0.2">
      <c r="B292" s="88" t="s">
        <v>513</v>
      </c>
      <c r="C292" s="94">
        <v>5</v>
      </c>
    </row>
    <row r="293" spans="2:3" s="14" customFormat="1" ht="18.75" customHeight="1" x14ac:dyDescent="0.2">
      <c r="B293" s="88" t="s">
        <v>514</v>
      </c>
      <c r="C293" s="94">
        <v>5</v>
      </c>
    </row>
    <row r="294" spans="2:3" s="14" customFormat="1" ht="18.75" customHeight="1" x14ac:dyDescent="0.2">
      <c r="B294" s="88" t="s">
        <v>515</v>
      </c>
      <c r="C294" s="94">
        <v>5</v>
      </c>
    </row>
    <row r="295" spans="2:3" s="14" customFormat="1" ht="18.75" customHeight="1" x14ac:dyDescent="0.2">
      <c r="B295" s="88" t="s">
        <v>516</v>
      </c>
      <c r="C295" s="94">
        <v>5</v>
      </c>
    </row>
    <row r="296" spans="2:3" s="14" customFormat="1" ht="18.75" customHeight="1" x14ac:dyDescent="0.2">
      <c r="B296" s="88" t="s">
        <v>517</v>
      </c>
      <c r="C296" s="94">
        <v>5</v>
      </c>
    </row>
    <row r="297" spans="2:3" s="14" customFormat="1" ht="18.75" customHeight="1" x14ac:dyDescent="0.2">
      <c r="B297" s="88" t="s">
        <v>518</v>
      </c>
      <c r="C297" s="94">
        <v>5</v>
      </c>
    </row>
    <row r="298" spans="2:3" s="14" customFormat="1" ht="18.75" customHeight="1" x14ac:dyDescent="0.2">
      <c r="B298" s="88" t="s">
        <v>519</v>
      </c>
      <c r="C298" s="94">
        <v>5</v>
      </c>
    </row>
    <row r="299" spans="2:3" s="14" customFormat="1" ht="18.75" customHeight="1" x14ac:dyDescent="0.2">
      <c r="B299" s="88" t="s">
        <v>520</v>
      </c>
      <c r="C299" s="94">
        <v>4</v>
      </c>
    </row>
    <row r="300" spans="2:3" s="14" customFormat="1" ht="18.75" customHeight="1" x14ac:dyDescent="0.2">
      <c r="B300" s="88" t="s">
        <v>521</v>
      </c>
      <c r="C300" s="94">
        <v>4</v>
      </c>
    </row>
    <row r="301" spans="2:3" s="14" customFormat="1" ht="18.75" customHeight="1" x14ac:dyDescent="0.2">
      <c r="B301" s="88" t="s">
        <v>522</v>
      </c>
      <c r="C301" s="94">
        <v>4</v>
      </c>
    </row>
    <row r="302" spans="2:3" s="14" customFormat="1" ht="18.75" customHeight="1" x14ac:dyDescent="0.2">
      <c r="B302" s="88" t="s">
        <v>523</v>
      </c>
      <c r="C302" s="94">
        <v>4</v>
      </c>
    </row>
    <row r="303" spans="2:3" s="14" customFormat="1" ht="18.75" customHeight="1" x14ac:dyDescent="0.2">
      <c r="B303" s="88" t="s">
        <v>524</v>
      </c>
      <c r="C303" s="94">
        <v>4</v>
      </c>
    </row>
    <row r="304" spans="2:3" s="14" customFormat="1" ht="18.75" customHeight="1" x14ac:dyDescent="0.2">
      <c r="B304" s="88" t="s">
        <v>525</v>
      </c>
      <c r="C304" s="94">
        <v>4</v>
      </c>
    </row>
    <row r="305" spans="2:3" s="14" customFormat="1" ht="18.75" customHeight="1" x14ac:dyDescent="0.2">
      <c r="B305" s="88" t="s">
        <v>526</v>
      </c>
      <c r="C305" s="94">
        <v>4</v>
      </c>
    </row>
    <row r="306" spans="2:3" s="14" customFormat="1" ht="18.75" customHeight="1" x14ac:dyDescent="0.2">
      <c r="B306" s="88" t="s">
        <v>527</v>
      </c>
      <c r="C306" s="94">
        <v>4</v>
      </c>
    </row>
    <row r="307" spans="2:3" s="14" customFormat="1" ht="18.75" customHeight="1" x14ac:dyDescent="0.2">
      <c r="B307" s="88" t="s">
        <v>528</v>
      </c>
      <c r="C307" s="94">
        <v>4</v>
      </c>
    </row>
    <row r="308" spans="2:3" s="14" customFormat="1" ht="18.75" customHeight="1" x14ac:dyDescent="0.2">
      <c r="B308" s="88" t="s">
        <v>529</v>
      </c>
      <c r="C308" s="94">
        <v>4</v>
      </c>
    </row>
    <row r="309" spans="2:3" s="14" customFormat="1" ht="18.75" customHeight="1" x14ac:dyDescent="0.2">
      <c r="B309" s="88" t="s">
        <v>530</v>
      </c>
      <c r="C309" s="94">
        <v>4</v>
      </c>
    </row>
    <row r="310" spans="2:3" s="14" customFormat="1" ht="18.75" customHeight="1" x14ac:dyDescent="0.2">
      <c r="B310" s="88" t="s">
        <v>531</v>
      </c>
      <c r="C310" s="94">
        <v>4</v>
      </c>
    </row>
    <row r="311" spans="2:3" s="14" customFormat="1" ht="18.75" customHeight="1" x14ac:dyDescent="0.2">
      <c r="B311" s="88" t="s">
        <v>532</v>
      </c>
      <c r="C311" s="94">
        <v>4</v>
      </c>
    </row>
    <row r="312" spans="2:3" s="14" customFormat="1" ht="18.75" customHeight="1" x14ac:dyDescent="0.2">
      <c r="B312" s="88" t="s">
        <v>533</v>
      </c>
      <c r="C312" s="94">
        <v>4</v>
      </c>
    </row>
    <row r="313" spans="2:3" s="14" customFormat="1" ht="18.75" customHeight="1" x14ac:dyDescent="0.2">
      <c r="B313" s="88" t="s">
        <v>534</v>
      </c>
      <c r="C313" s="94">
        <v>3</v>
      </c>
    </row>
    <row r="314" spans="2:3" s="14" customFormat="1" ht="18.75" customHeight="1" x14ac:dyDescent="0.2">
      <c r="B314" s="88" t="s">
        <v>535</v>
      </c>
      <c r="C314" s="94">
        <v>3</v>
      </c>
    </row>
    <row r="315" spans="2:3" s="14" customFormat="1" ht="18.75" customHeight="1" x14ac:dyDescent="0.2">
      <c r="B315" s="88" t="s">
        <v>536</v>
      </c>
      <c r="C315" s="94">
        <v>3</v>
      </c>
    </row>
    <row r="316" spans="2:3" s="14" customFormat="1" ht="18.75" customHeight="1" x14ac:dyDescent="0.2">
      <c r="B316" s="88" t="s">
        <v>537</v>
      </c>
      <c r="C316" s="94">
        <v>3</v>
      </c>
    </row>
    <row r="317" spans="2:3" s="14" customFormat="1" ht="18.75" customHeight="1" x14ac:dyDescent="0.2">
      <c r="B317" s="88" t="s">
        <v>538</v>
      </c>
      <c r="C317" s="94">
        <v>3</v>
      </c>
    </row>
    <row r="318" spans="2:3" s="14" customFormat="1" ht="18.75" customHeight="1" x14ac:dyDescent="0.2">
      <c r="B318" s="88" t="s">
        <v>539</v>
      </c>
      <c r="C318" s="94">
        <v>3</v>
      </c>
    </row>
    <row r="319" spans="2:3" s="14" customFormat="1" ht="18.75" customHeight="1" x14ac:dyDescent="0.2">
      <c r="B319" s="88" t="s">
        <v>540</v>
      </c>
      <c r="C319" s="94">
        <v>3</v>
      </c>
    </row>
    <row r="320" spans="2:3" s="14" customFormat="1" ht="18.75" customHeight="1" x14ac:dyDescent="0.2">
      <c r="B320" s="88" t="s">
        <v>541</v>
      </c>
      <c r="C320" s="94">
        <v>3</v>
      </c>
    </row>
    <row r="321" spans="2:3" s="14" customFormat="1" ht="18.75" customHeight="1" x14ac:dyDescent="0.2">
      <c r="B321" s="88" t="s">
        <v>542</v>
      </c>
      <c r="C321" s="94">
        <v>3</v>
      </c>
    </row>
    <row r="322" spans="2:3" s="14" customFormat="1" ht="18.75" customHeight="1" x14ac:dyDescent="0.2">
      <c r="B322" s="88" t="s">
        <v>543</v>
      </c>
      <c r="C322" s="94">
        <v>3</v>
      </c>
    </row>
    <row r="323" spans="2:3" s="14" customFormat="1" ht="18.75" customHeight="1" x14ac:dyDescent="0.2">
      <c r="B323" s="88" t="s">
        <v>544</v>
      </c>
      <c r="C323" s="94">
        <v>2</v>
      </c>
    </row>
    <row r="324" spans="2:3" s="14" customFormat="1" ht="18.75" customHeight="1" x14ac:dyDescent="0.2">
      <c r="B324" s="88" t="s">
        <v>545</v>
      </c>
      <c r="C324" s="94">
        <v>2</v>
      </c>
    </row>
    <row r="325" spans="2:3" s="14" customFormat="1" ht="18.75" customHeight="1" x14ac:dyDescent="0.2">
      <c r="B325" s="88" t="s">
        <v>546</v>
      </c>
      <c r="C325" s="94">
        <v>2</v>
      </c>
    </row>
    <row r="326" spans="2:3" s="14" customFormat="1" ht="18.75" customHeight="1" x14ac:dyDescent="0.2">
      <c r="B326" s="88" t="s">
        <v>547</v>
      </c>
      <c r="C326" s="94">
        <v>2</v>
      </c>
    </row>
    <row r="327" spans="2:3" s="14" customFormat="1" ht="18.75" customHeight="1" x14ac:dyDescent="0.2">
      <c r="B327" s="88" t="s">
        <v>548</v>
      </c>
      <c r="C327" s="94">
        <v>2</v>
      </c>
    </row>
    <row r="328" spans="2:3" s="14" customFormat="1" ht="18.75" customHeight="1" x14ac:dyDescent="0.2">
      <c r="B328" s="88" t="s">
        <v>549</v>
      </c>
      <c r="C328" s="94">
        <v>2</v>
      </c>
    </row>
    <row r="329" spans="2:3" s="14" customFormat="1" ht="18.75" customHeight="1" x14ac:dyDescent="0.2">
      <c r="B329" s="88" t="s">
        <v>550</v>
      </c>
      <c r="C329" s="94">
        <v>2</v>
      </c>
    </row>
    <row r="330" spans="2:3" s="14" customFormat="1" ht="18.75" customHeight="1" x14ac:dyDescent="0.2">
      <c r="B330" s="88" t="s">
        <v>551</v>
      </c>
      <c r="C330" s="94">
        <v>2</v>
      </c>
    </row>
    <row r="331" spans="2:3" s="14" customFormat="1" ht="18.75" customHeight="1" x14ac:dyDescent="0.2">
      <c r="B331" s="88" t="s">
        <v>552</v>
      </c>
      <c r="C331" s="94">
        <v>2</v>
      </c>
    </row>
    <row r="332" spans="2:3" s="14" customFormat="1" ht="18.75" customHeight="1" x14ac:dyDescent="0.2">
      <c r="B332" s="88" t="s">
        <v>553</v>
      </c>
      <c r="C332" s="94">
        <v>2</v>
      </c>
    </row>
    <row r="333" spans="2:3" s="14" customFormat="1" ht="18.75" customHeight="1" x14ac:dyDescent="0.2">
      <c r="B333" s="88" t="s">
        <v>554</v>
      </c>
      <c r="C333" s="94">
        <v>2</v>
      </c>
    </row>
    <row r="334" spans="2:3" s="14" customFormat="1" ht="18.75" customHeight="1" x14ac:dyDescent="0.2">
      <c r="B334" s="88" t="s">
        <v>555</v>
      </c>
      <c r="C334" s="94">
        <v>2</v>
      </c>
    </row>
    <row r="335" spans="2:3" s="14" customFormat="1" ht="18.75" customHeight="1" x14ac:dyDescent="0.2">
      <c r="B335" s="88" t="s">
        <v>556</v>
      </c>
      <c r="C335" s="94">
        <v>2</v>
      </c>
    </row>
    <row r="336" spans="2:3" s="14" customFormat="1" ht="18.75" customHeight="1" x14ac:dyDescent="0.2">
      <c r="B336" s="88" t="s">
        <v>557</v>
      </c>
      <c r="C336" s="94">
        <v>2</v>
      </c>
    </row>
    <row r="337" spans="2:3" s="14" customFormat="1" ht="18.75" customHeight="1" x14ac:dyDescent="0.2">
      <c r="B337" s="88" t="s">
        <v>558</v>
      </c>
      <c r="C337" s="94">
        <v>2</v>
      </c>
    </row>
    <row r="338" spans="2:3" s="14" customFormat="1" ht="18.75" customHeight="1" x14ac:dyDescent="0.2">
      <c r="B338" s="88" t="s">
        <v>159</v>
      </c>
      <c r="C338" s="94">
        <v>2</v>
      </c>
    </row>
    <row r="339" spans="2:3" s="14" customFormat="1" ht="18.75" customHeight="1" x14ac:dyDescent="0.2">
      <c r="B339" s="88" t="s">
        <v>559</v>
      </c>
      <c r="C339" s="94">
        <v>2</v>
      </c>
    </row>
    <row r="340" spans="2:3" s="14" customFormat="1" ht="18.75" customHeight="1" x14ac:dyDescent="0.2">
      <c r="B340" s="88" t="s">
        <v>560</v>
      </c>
      <c r="C340" s="94">
        <v>2</v>
      </c>
    </row>
    <row r="341" spans="2:3" s="14" customFormat="1" ht="18.75" customHeight="1" x14ac:dyDescent="0.2">
      <c r="B341" s="88" t="s">
        <v>561</v>
      </c>
      <c r="C341" s="94">
        <v>2</v>
      </c>
    </row>
    <row r="342" spans="2:3" s="14" customFormat="1" ht="18.75" customHeight="1" x14ac:dyDescent="0.2">
      <c r="B342" s="88" t="s">
        <v>562</v>
      </c>
      <c r="C342" s="94">
        <v>2</v>
      </c>
    </row>
    <row r="343" spans="2:3" s="14" customFormat="1" ht="18.75" customHeight="1" x14ac:dyDescent="0.2">
      <c r="B343" s="88" t="s">
        <v>563</v>
      </c>
      <c r="C343" s="94">
        <v>2</v>
      </c>
    </row>
    <row r="344" spans="2:3" s="14" customFormat="1" ht="18.75" customHeight="1" x14ac:dyDescent="0.2">
      <c r="B344" s="88" t="s">
        <v>564</v>
      </c>
      <c r="C344" s="94">
        <v>2</v>
      </c>
    </row>
    <row r="345" spans="2:3" s="14" customFormat="1" ht="18.75" customHeight="1" x14ac:dyDescent="0.2">
      <c r="B345" s="88" t="s">
        <v>565</v>
      </c>
      <c r="C345" s="94">
        <v>2</v>
      </c>
    </row>
    <row r="346" spans="2:3" s="14" customFormat="1" ht="18.75" customHeight="1" x14ac:dyDescent="0.2">
      <c r="B346" s="88" t="s">
        <v>566</v>
      </c>
      <c r="C346" s="94">
        <v>2</v>
      </c>
    </row>
    <row r="347" spans="2:3" s="14" customFormat="1" ht="18.75" customHeight="1" x14ac:dyDescent="0.2">
      <c r="B347" s="88" t="s">
        <v>567</v>
      </c>
      <c r="C347" s="94">
        <v>2</v>
      </c>
    </row>
    <row r="348" spans="2:3" s="14" customFormat="1" ht="18.75" customHeight="1" x14ac:dyDescent="0.2">
      <c r="B348" s="88" t="s">
        <v>568</v>
      </c>
      <c r="C348" s="94">
        <v>2</v>
      </c>
    </row>
    <row r="349" spans="2:3" s="14" customFormat="1" ht="18.75" customHeight="1" x14ac:dyDescent="0.2">
      <c r="B349" s="88" t="s">
        <v>569</v>
      </c>
      <c r="C349" s="94">
        <v>2</v>
      </c>
    </row>
    <row r="350" spans="2:3" s="14" customFormat="1" ht="18.75" customHeight="1" x14ac:dyDescent="0.2">
      <c r="B350" s="88" t="s">
        <v>570</v>
      </c>
      <c r="C350" s="94">
        <v>2</v>
      </c>
    </row>
    <row r="351" spans="2:3" s="14" customFormat="1" ht="18.75" customHeight="1" x14ac:dyDescent="0.2">
      <c r="B351" s="88" t="s">
        <v>571</v>
      </c>
      <c r="C351" s="94">
        <v>2</v>
      </c>
    </row>
    <row r="352" spans="2:3" s="14" customFormat="1" ht="18.75" customHeight="1" x14ac:dyDescent="0.2">
      <c r="B352" s="88" t="s">
        <v>572</v>
      </c>
      <c r="C352" s="94">
        <v>2</v>
      </c>
    </row>
    <row r="353" spans="2:3" s="14" customFormat="1" ht="18.75" customHeight="1" x14ac:dyDescent="0.2">
      <c r="B353" s="88" t="s">
        <v>573</v>
      </c>
      <c r="C353" s="94">
        <v>2</v>
      </c>
    </row>
    <row r="354" spans="2:3" s="14" customFormat="1" ht="18.75" customHeight="1" x14ac:dyDescent="0.2">
      <c r="B354" s="88" t="s">
        <v>574</v>
      </c>
      <c r="C354" s="94">
        <v>2</v>
      </c>
    </row>
    <row r="355" spans="2:3" s="14" customFormat="1" ht="18.75" customHeight="1" x14ac:dyDescent="0.2">
      <c r="B355" s="88" t="s">
        <v>203</v>
      </c>
      <c r="C355" s="94">
        <v>2</v>
      </c>
    </row>
    <row r="356" spans="2:3" s="14" customFormat="1" ht="18.75" customHeight="1" x14ac:dyDescent="0.2">
      <c r="B356" s="88" t="s">
        <v>575</v>
      </c>
      <c r="C356" s="94">
        <v>2</v>
      </c>
    </row>
    <row r="357" spans="2:3" s="14" customFormat="1" ht="18.75" customHeight="1" x14ac:dyDescent="0.2">
      <c r="B357" s="88" t="s">
        <v>576</v>
      </c>
      <c r="C357" s="94">
        <v>2</v>
      </c>
    </row>
    <row r="358" spans="2:3" s="14" customFormat="1" ht="18.75" customHeight="1" x14ac:dyDescent="0.2">
      <c r="B358" s="88" t="s">
        <v>577</v>
      </c>
      <c r="C358" s="94">
        <v>2</v>
      </c>
    </row>
    <row r="359" spans="2:3" s="14" customFormat="1" ht="18.75" customHeight="1" x14ac:dyDescent="0.2">
      <c r="B359" s="88" t="s">
        <v>578</v>
      </c>
      <c r="C359" s="94">
        <v>2</v>
      </c>
    </row>
    <row r="360" spans="2:3" s="14" customFormat="1" ht="18.75" customHeight="1" x14ac:dyDescent="0.2">
      <c r="B360" s="88" t="s">
        <v>579</v>
      </c>
      <c r="C360" s="94">
        <v>2</v>
      </c>
    </row>
    <row r="361" spans="2:3" s="14" customFormat="1" ht="18.75" customHeight="1" x14ac:dyDescent="0.2">
      <c r="B361" s="88" t="s">
        <v>580</v>
      </c>
      <c r="C361" s="94">
        <v>2</v>
      </c>
    </row>
    <row r="362" spans="2:3" s="14" customFormat="1" ht="18.75" customHeight="1" x14ac:dyDescent="0.2">
      <c r="B362" s="88" t="s">
        <v>581</v>
      </c>
      <c r="C362" s="94">
        <v>1</v>
      </c>
    </row>
    <row r="363" spans="2:3" s="14" customFormat="1" ht="18.75" customHeight="1" x14ac:dyDescent="0.2">
      <c r="B363" s="88" t="s">
        <v>167</v>
      </c>
      <c r="C363" s="94">
        <v>1</v>
      </c>
    </row>
    <row r="364" spans="2:3" s="14" customFormat="1" ht="18.75" customHeight="1" x14ac:dyDescent="0.2">
      <c r="B364" s="88" t="s">
        <v>582</v>
      </c>
      <c r="C364" s="94">
        <v>1</v>
      </c>
    </row>
    <row r="365" spans="2:3" s="14" customFormat="1" ht="18.75" customHeight="1" x14ac:dyDescent="0.2">
      <c r="B365" s="88" t="s">
        <v>173</v>
      </c>
      <c r="C365" s="94">
        <v>1</v>
      </c>
    </row>
    <row r="366" spans="2:3" s="14" customFormat="1" ht="18.75" customHeight="1" x14ac:dyDescent="0.2">
      <c r="B366" s="88" t="s">
        <v>583</v>
      </c>
      <c r="C366" s="94">
        <v>1</v>
      </c>
    </row>
    <row r="367" spans="2:3" s="14" customFormat="1" ht="18.75" customHeight="1" x14ac:dyDescent="0.2">
      <c r="B367" s="88" t="s">
        <v>584</v>
      </c>
      <c r="C367" s="94">
        <v>1</v>
      </c>
    </row>
    <row r="368" spans="2:3" s="14" customFormat="1" ht="18.75" customHeight="1" x14ac:dyDescent="0.2">
      <c r="B368" s="88" t="s">
        <v>585</v>
      </c>
      <c r="C368" s="94">
        <v>1</v>
      </c>
    </row>
    <row r="369" spans="2:3" s="14" customFormat="1" ht="18.75" customHeight="1" x14ac:dyDescent="0.2">
      <c r="B369" s="88" t="s">
        <v>586</v>
      </c>
      <c r="C369" s="94">
        <v>1</v>
      </c>
    </row>
    <row r="370" spans="2:3" s="14" customFormat="1" ht="18.75" customHeight="1" x14ac:dyDescent="0.2">
      <c r="B370" s="88" t="s">
        <v>587</v>
      </c>
      <c r="C370" s="94">
        <v>1</v>
      </c>
    </row>
    <row r="371" spans="2:3" s="14" customFormat="1" ht="18.75" customHeight="1" x14ac:dyDescent="0.2">
      <c r="B371" s="88" t="s">
        <v>588</v>
      </c>
      <c r="C371" s="94">
        <v>1</v>
      </c>
    </row>
    <row r="372" spans="2:3" s="14" customFormat="1" ht="18.75" customHeight="1" x14ac:dyDescent="0.2">
      <c r="B372" s="88" t="s">
        <v>589</v>
      </c>
      <c r="C372" s="94">
        <v>1</v>
      </c>
    </row>
    <row r="373" spans="2:3" s="14" customFormat="1" ht="18.75" customHeight="1" x14ac:dyDescent="0.2">
      <c r="B373" s="88" t="s">
        <v>590</v>
      </c>
      <c r="C373" s="94">
        <v>1</v>
      </c>
    </row>
    <row r="374" spans="2:3" s="14" customFormat="1" ht="18.75" customHeight="1" x14ac:dyDescent="0.2">
      <c r="B374" s="88" t="s">
        <v>591</v>
      </c>
      <c r="C374" s="94">
        <v>1</v>
      </c>
    </row>
    <row r="375" spans="2:3" s="14" customFormat="1" ht="18.75" customHeight="1" x14ac:dyDescent="0.2">
      <c r="B375" s="88" t="s">
        <v>592</v>
      </c>
      <c r="C375" s="94">
        <v>1</v>
      </c>
    </row>
    <row r="376" spans="2:3" s="14" customFormat="1" ht="18.75" customHeight="1" x14ac:dyDescent="0.2">
      <c r="B376" s="88" t="s">
        <v>593</v>
      </c>
      <c r="C376" s="94">
        <v>1</v>
      </c>
    </row>
    <row r="377" spans="2:3" s="14" customFormat="1" ht="18.75" customHeight="1" thickBot="1" x14ac:dyDescent="0.25">
      <c r="B377" s="88" t="s">
        <v>594</v>
      </c>
      <c r="C377" s="94">
        <v>1</v>
      </c>
    </row>
    <row r="378" spans="2:3" s="14" customFormat="1" ht="18.75" customHeight="1" thickBot="1" x14ac:dyDescent="0.25">
      <c r="B378" s="91" t="s">
        <v>24</v>
      </c>
      <c r="C378" s="92">
        <f>SUM(C7:C377)</f>
        <v>4781216</v>
      </c>
    </row>
    <row r="379" spans="2:3" ht="18.75" customHeight="1" x14ac:dyDescent="0.2">
      <c r="B379" s="27"/>
      <c r="C379" s="28"/>
    </row>
    <row r="380" spans="2:3" s="14" customFormat="1" ht="24" customHeight="1" x14ac:dyDescent="0.2">
      <c r="B380" s="32" t="s">
        <v>27</v>
      </c>
    </row>
    <row r="381" spans="2:3" ht="18.75" customHeight="1" x14ac:dyDescent="0.2">
      <c r="B381" s="32" t="s">
        <v>213</v>
      </c>
    </row>
  </sheetData>
  <mergeCells count="3">
    <mergeCell ref="B5:B6"/>
    <mergeCell ref="C5:C6"/>
    <mergeCell ref="B3:C3"/>
  </mergeCells>
  <hyperlinks>
    <hyperlink ref="B4" location="Portada!A1" display="Volver" xr:uid="{00000000-0004-0000-0B00-000000000000}"/>
  </hyperlinks>
  <printOptions horizontalCentered="1"/>
  <pageMargins left="0.25" right="0.25" top="0.75" bottom="0.75" header="0.3" footer="0.3"/>
  <pageSetup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6" tint="-0.499984740745262"/>
    <pageSetUpPr fitToPage="1"/>
  </sheetPr>
  <dimension ref="B1:J33"/>
  <sheetViews>
    <sheetView showGridLines="0" zoomScale="85" zoomScaleNormal="85" workbookViewId="0">
      <pane ySplit="4" topLeftCell="A5" activePane="bottomLeft" state="frozen"/>
      <selection pane="bottomLeft" activeCell="B33" sqref="B1:F33"/>
    </sheetView>
  </sheetViews>
  <sheetFormatPr baseColWidth="10" defaultColWidth="11.42578125" defaultRowHeight="17.25" customHeight="1" x14ac:dyDescent="0.25"/>
  <cols>
    <col min="1" max="1" width="5.7109375" style="12" customWidth="1"/>
    <col min="2" max="2" width="15.28515625" style="12" customWidth="1"/>
    <col min="3" max="6" width="13" style="12" customWidth="1"/>
    <col min="7" max="7" width="5.7109375" style="12" customWidth="1"/>
    <col min="8" max="16384" width="11.42578125" style="12"/>
  </cols>
  <sheetData>
    <row r="1" spans="2:10" s="3" customFormat="1" ht="17.25" customHeight="1" x14ac:dyDescent="0.25"/>
    <row r="2" spans="2:10" s="3" customFormat="1" ht="17.25" customHeight="1" x14ac:dyDescent="0.25">
      <c r="B2" s="159" t="s">
        <v>34</v>
      </c>
      <c r="C2" s="159"/>
      <c r="D2" s="159"/>
      <c r="E2" s="159"/>
      <c r="F2" s="159"/>
    </row>
    <row r="3" spans="2:10" s="3" customFormat="1" ht="17.25" customHeight="1" x14ac:dyDescent="0.25">
      <c r="B3" s="159"/>
      <c r="C3" s="159"/>
      <c r="D3" s="159"/>
      <c r="E3" s="159"/>
      <c r="F3" s="159"/>
    </row>
    <row r="4" spans="2:10" s="3" customFormat="1" ht="17.25" customHeight="1" x14ac:dyDescent="0.25">
      <c r="B4" s="113" t="s">
        <v>12</v>
      </c>
    </row>
    <row r="5" spans="2:10" ht="17.25" customHeight="1" thickBot="1" x14ac:dyDescent="0.3">
      <c r="J5" s="31"/>
    </row>
    <row r="6" spans="2:10" ht="17.25" customHeight="1" x14ac:dyDescent="0.25">
      <c r="B6" s="160" t="s">
        <v>3</v>
      </c>
      <c r="C6" s="137">
        <v>2025</v>
      </c>
      <c r="D6" s="137"/>
      <c r="E6" s="137"/>
      <c r="F6" s="140"/>
    </row>
    <row r="7" spans="2:10" ht="17.25" customHeight="1" x14ac:dyDescent="0.25">
      <c r="B7" s="161"/>
      <c r="C7" s="45" t="s">
        <v>210</v>
      </c>
      <c r="D7" s="45" t="s">
        <v>211</v>
      </c>
      <c r="E7" s="45" t="s">
        <v>212</v>
      </c>
      <c r="F7" s="46" t="s">
        <v>4</v>
      </c>
    </row>
    <row r="8" spans="2:10" ht="17.25" customHeight="1" x14ac:dyDescent="0.25">
      <c r="B8" s="95" t="s">
        <v>17</v>
      </c>
      <c r="C8" s="96">
        <v>5831</v>
      </c>
      <c r="D8" s="96">
        <v>5194</v>
      </c>
      <c r="E8" s="96">
        <v>5708</v>
      </c>
      <c r="F8" s="97">
        <f>SUM(C8:E8)</f>
        <v>16733</v>
      </c>
    </row>
    <row r="9" spans="2:10" ht="17.25" customHeight="1" x14ac:dyDescent="0.25">
      <c r="B9" s="95" t="s">
        <v>18</v>
      </c>
      <c r="C9" s="98">
        <v>5833</v>
      </c>
      <c r="D9" s="98">
        <v>5197</v>
      </c>
      <c r="E9" s="98">
        <v>5698</v>
      </c>
      <c r="F9" s="97">
        <f>SUM(C9:E9)</f>
        <v>16728</v>
      </c>
    </row>
    <row r="10" spans="2:10" ht="17.25" customHeight="1" thickBot="1" x14ac:dyDescent="0.3">
      <c r="B10" s="99" t="s">
        <v>8</v>
      </c>
      <c r="C10" s="100">
        <f t="shared" ref="C10:E10" si="0">SUM(C8:C9)</f>
        <v>11664</v>
      </c>
      <c r="D10" s="100">
        <f t="shared" si="0"/>
        <v>10391</v>
      </c>
      <c r="E10" s="100">
        <f t="shared" si="0"/>
        <v>11406</v>
      </c>
      <c r="F10" s="101">
        <f t="shared" ref="F10" si="1">SUM(F8:F9)</f>
        <v>33461</v>
      </c>
    </row>
    <row r="11" spans="2:10" ht="12" customHeight="1" x14ac:dyDescent="0.25"/>
    <row r="12" spans="2:10" ht="17.25" customHeight="1" x14ac:dyDescent="0.25">
      <c r="B12" s="32" t="s">
        <v>27</v>
      </c>
    </row>
    <row r="13" spans="2:10" ht="17.25" customHeight="1" x14ac:dyDescent="0.25">
      <c r="B13" s="32"/>
    </row>
    <row r="32" spans="2:2" ht="17.25" customHeight="1" x14ac:dyDescent="0.25">
      <c r="B32" s="32" t="s">
        <v>27</v>
      </c>
    </row>
    <row r="33" spans="2:2" ht="17.25" customHeight="1" x14ac:dyDescent="0.25">
      <c r="B33" s="32" t="s">
        <v>213</v>
      </c>
    </row>
  </sheetData>
  <mergeCells count="3">
    <mergeCell ref="B2:F3"/>
    <mergeCell ref="B6:B7"/>
    <mergeCell ref="C6:F6"/>
  </mergeCells>
  <hyperlinks>
    <hyperlink ref="B4" location="Portada!A1" display="Volver" xr:uid="{00000000-0004-0000-0C00-000000000000}"/>
  </hyperlinks>
  <printOptions horizontalCentered="1"/>
  <pageMargins left="3.937007874015748E-2" right="3.937007874015748E-2" top="0.74803149606299213" bottom="0.74803149606299213" header="0.31496062992125984" footer="0.31496062992125984"/>
  <pageSetup scale="91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7" tint="-0.499984740745262"/>
    <pageSetUpPr fitToPage="1"/>
  </sheetPr>
  <dimension ref="B1:H39"/>
  <sheetViews>
    <sheetView showGridLines="0" zoomScale="85" zoomScaleNormal="85" workbookViewId="0">
      <pane ySplit="4" topLeftCell="A11" activePane="bottomLeft" state="frozen"/>
      <selection pane="bottomLeft" activeCell="G1" sqref="B1:G39"/>
    </sheetView>
  </sheetViews>
  <sheetFormatPr baseColWidth="10" defaultRowHeight="18" customHeight="1" x14ac:dyDescent="0.25"/>
  <cols>
    <col min="1" max="1" width="4.7109375" customWidth="1"/>
    <col min="2" max="2" width="15.85546875" customWidth="1"/>
    <col min="3" max="3" width="15.140625" customWidth="1"/>
    <col min="4" max="5" width="12.42578125" customWidth="1"/>
    <col min="6" max="6" width="14" customWidth="1"/>
    <col min="7" max="7" width="12.42578125" customWidth="1"/>
    <col min="8" max="8" width="5.7109375" customWidth="1"/>
  </cols>
  <sheetData>
    <row r="1" spans="2:8" ht="18" customHeight="1" x14ac:dyDescent="0.25">
      <c r="B1" s="42"/>
      <c r="C1" s="42"/>
      <c r="D1" s="42"/>
      <c r="E1" s="42"/>
      <c r="F1" s="42"/>
      <c r="G1" s="42"/>
    </row>
    <row r="2" spans="2:8" ht="18" customHeight="1" x14ac:dyDescent="0.25">
      <c r="B2" s="42"/>
      <c r="C2" s="42"/>
      <c r="D2" s="42"/>
      <c r="E2" s="42"/>
      <c r="F2" s="42"/>
      <c r="G2" s="42"/>
    </row>
    <row r="3" spans="2:8" s="1" customFormat="1" ht="36" customHeight="1" x14ac:dyDescent="0.25">
      <c r="B3" s="162" t="s">
        <v>35</v>
      </c>
      <c r="C3" s="162"/>
      <c r="D3" s="162"/>
      <c r="E3" s="162"/>
      <c r="F3" s="162"/>
      <c r="G3" s="162"/>
      <c r="H3" s="9"/>
    </row>
    <row r="4" spans="2:8" ht="18" customHeight="1" x14ac:dyDescent="0.25">
      <c r="B4" s="116" t="s">
        <v>12</v>
      </c>
      <c r="C4" s="42"/>
      <c r="D4" s="42"/>
      <c r="E4" s="42"/>
      <c r="F4" s="42"/>
      <c r="G4" s="42"/>
    </row>
    <row r="5" spans="2:8" ht="18" customHeight="1" thickBot="1" x14ac:dyDescent="0.3">
      <c r="B5" s="42"/>
      <c r="C5" s="42"/>
      <c r="D5" s="42"/>
      <c r="E5" s="42"/>
      <c r="F5" s="42"/>
      <c r="G5" s="42"/>
    </row>
    <row r="6" spans="2:8" ht="18" customHeight="1" x14ac:dyDescent="0.25">
      <c r="B6" s="163" t="s">
        <v>3</v>
      </c>
      <c r="C6" s="164"/>
      <c r="D6" s="164">
        <v>2025</v>
      </c>
      <c r="E6" s="164"/>
      <c r="F6" s="164"/>
      <c r="G6" s="167"/>
    </row>
    <row r="7" spans="2:8" ht="18" customHeight="1" thickBot="1" x14ac:dyDescent="0.3">
      <c r="B7" s="165"/>
      <c r="C7" s="166"/>
      <c r="D7" s="45" t="s">
        <v>210</v>
      </c>
      <c r="E7" s="45" t="s">
        <v>211</v>
      </c>
      <c r="F7" s="45" t="s">
        <v>212</v>
      </c>
      <c r="G7" s="102" t="s">
        <v>4</v>
      </c>
    </row>
    <row r="8" spans="2:8" ht="18" customHeight="1" x14ac:dyDescent="0.25">
      <c r="B8" s="141" t="s">
        <v>5</v>
      </c>
      <c r="C8" s="55" t="s">
        <v>17</v>
      </c>
      <c r="D8" s="56">
        <v>5486</v>
      </c>
      <c r="E8" s="56">
        <v>4883</v>
      </c>
      <c r="F8" s="57">
        <v>5290</v>
      </c>
      <c r="G8" s="58">
        <f>SUM(D8:F8)</f>
        <v>15659</v>
      </c>
    </row>
    <row r="9" spans="2:8" ht="18" customHeight="1" x14ac:dyDescent="0.25">
      <c r="B9" s="142"/>
      <c r="C9" s="59" t="s">
        <v>18</v>
      </c>
      <c r="D9" s="60">
        <v>5492</v>
      </c>
      <c r="E9" s="60">
        <v>4880</v>
      </c>
      <c r="F9" s="60">
        <v>5284</v>
      </c>
      <c r="G9" s="61">
        <f>SUM(D9:F9)</f>
        <v>15656</v>
      </c>
    </row>
    <row r="10" spans="2:8" ht="18" customHeight="1" thickBot="1" x14ac:dyDescent="0.3">
      <c r="B10" s="143"/>
      <c r="C10" s="62" t="s">
        <v>4</v>
      </c>
      <c r="D10" s="63">
        <f>SUM(D8:D9)</f>
        <v>10978</v>
      </c>
      <c r="E10" s="63">
        <f t="shared" ref="E10:F10" si="0">SUM(E8:E9)</f>
        <v>9763</v>
      </c>
      <c r="F10" s="63">
        <f t="shared" si="0"/>
        <v>10574</v>
      </c>
      <c r="G10" s="64">
        <f>SUM(G8:G9)</f>
        <v>31315</v>
      </c>
    </row>
    <row r="11" spans="2:8" ht="18" customHeight="1" x14ac:dyDescent="0.25">
      <c r="B11" s="131" t="s">
        <v>6</v>
      </c>
      <c r="C11" s="55" t="s">
        <v>17</v>
      </c>
      <c r="D11" s="56">
        <v>345</v>
      </c>
      <c r="E11" s="56">
        <v>311</v>
      </c>
      <c r="F11" s="57">
        <v>418</v>
      </c>
      <c r="G11" s="65">
        <f>SUM(D11:F11)</f>
        <v>1074</v>
      </c>
    </row>
    <row r="12" spans="2:8" ht="18" customHeight="1" x14ac:dyDescent="0.25">
      <c r="B12" s="132"/>
      <c r="C12" s="59" t="s">
        <v>18</v>
      </c>
      <c r="D12" s="60">
        <v>341</v>
      </c>
      <c r="E12" s="60">
        <v>317</v>
      </c>
      <c r="F12" s="60">
        <v>414</v>
      </c>
      <c r="G12" s="61">
        <f>SUM(D12:F12)</f>
        <v>1072</v>
      </c>
    </row>
    <row r="13" spans="2:8" ht="18" customHeight="1" thickBot="1" x14ac:dyDescent="0.3">
      <c r="B13" s="133"/>
      <c r="C13" s="62" t="s">
        <v>4</v>
      </c>
      <c r="D13" s="66">
        <f>SUM(D11:D12)</f>
        <v>686</v>
      </c>
      <c r="E13" s="66">
        <f t="shared" ref="E13:F13" si="1">SUM(E11:E12)</f>
        <v>628</v>
      </c>
      <c r="F13" s="66">
        <f t="shared" si="1"/>
        <v>832</v>
      </c>
      <c r="G13" s="67">
        <f t="shared" ref="G13" si="2">SUM(G11:G12)</f>
        <v>2146</v>
      </c>
    </row>
    <row r="14" spans="2:8" ht="18" customHeight="1" thickBot="1" x14ac:dyDescent="0.3">
      <c r="B14" s="134" t="s">
        <v>8</v>
      </c>
      <c r="C14" s="135"/>
      <c r="D14" s="68">
        <f t="shared" ref="D14:G14" si="3">+D10+D13</f>
        <v>11664</v>
      </c>
      <c r="E14" s="68">
        <f t="shared" si="3"/>
        <v>10391</v>
      </c>
      <c r="F14" s="68">
        <f t="shared" si="3"/>
        <v>11406</v>
      </c>
      <c r="G14" s="69">
        <f t="shared" si="3"/>
        <v>33461</v>
      </c>
    </row>
    <row r="15" spans="2:8" ht="11.25" customHeight="1" x14ac:dyDescent="0.25">
      <c r="B15" s="42"/>
      <c r="C15" s="42"/>
      <c r="D15" s="42"/>
      <c r="E15" s="42"/>
      <c r="F15" s="42"/>
      <c r="G15" s="42"/>
    </row>
    <row r="16" spans="2:8" ht="18" customHeight="1" x14ac:dyDescent="0.25">
      <c r="B16" s="32" t="s">
        <v>27</v>
      </c>
      <c r="C16" s="42"/>
      <c r="D16" s="42"/>
      <c r="E16" s="42"/>
      <c r="F16" s="42"/>
      <c r="G16" s="42"/>
    </row>
    <row r="17" spans="2:7" ht="18" customHeight="1" x14ac:dyDescent="0.25">
      <c r="B17" s="32"/>
      <c r="C17" s="42"/>
      <c r="D17" s="42"/>
      <c r="E17" s="42"/>
      <c r="F17" s="42"/>
      <c r="G17" s="42"/>
    </row>
    <row r="18" spans="2:7" ht="18" customHeight="1" x14ac:dyDescent="0.25">
      <c r="B18" s="42"/>
      <c r="C18" s="42"/>
      <c r="D18" s="42"/>
      <c r="E18" s="42"/>
      <c r="F18" s="42"/>
      <c r="G18" s="42"/>
    </row>
    <row r="19" spans="2:7" ht="18" customHeight="1" x14ac:dyDescent="0.25">
      <c r="B19" s="42"/>
      <c r="C19" s="42"/>
      <c r="D19" s="42"/>
      <c r="E19" s="42"/>
      <c r="F19" s="42"/>
      <c r="G19" s="42"/>
    </row>
    <row r="20" spans="2:7" ht="18" customHeight="1" x14ac:dyDescent="0.25">
      <c r="B20" s="42"/>
      <c r="C20" s="42"/>
      <c r="D20" s="42"/>
      <c r="E20" s="42"/>
      <c r="F20" s="42"/>
      <c r="G20" s="42"/>
    </row>
    <row r="21" spans="2:7" ht="18" customHeight="1" x14ac:dyDescent="0.25">
      <c r="B21" s="42"/>
      <c r="C21" s="42"/>
      <c r="D21" s="42"/>
      <c r="E21" s="42"/>
      <c r="F21" s="42"/>
      <c r="G21" s="42"/>
    </row>
    <row r="22" spans="2:7" ht="18" customHeight="1" x14ac:dyDescent="0.25">
      <c r="B22" s="42"/>
      <c r="C22" s="42"/>
      <c r="D22" s="42"/>
      <c r="E22" s="42"/>
      <c r="F22" s="42"/>
      <c r="G22" s="42"/>
    </row>
    <row r="23" spans="2:7" ht="18" customHeight="1" x14ac:dyDescent="0.25">
      <c r="B23" s="42"/>
      <c r="C23" s="42"/>
      <c r="D23" s="42"/>
      <c r="E23" s="42"/>
      <c r="F23" s="42"/>
      <c r="G23" s="42"/>
    </row>
    <row r="24" spans="2:7" ht="18" customHeight="1" x14ac:dyDescent="0.25">
      <c r="B24" s="42"/>
      <c r="C24" s="42"/>
      <c r="D24" s="42"/>
      <c r="E24" s="42"/>
      <c r="F24" s="42"/>
      <c r="G24" s="42"/>
    </row>
    <row r="25" spans="2:7" ht="18" customHeight="1" x14ac:dyDescent="0.25">
      <c r="B25" s="42"/>
      <c r="C25" s="42"/>
      <c r="D25" s="42"/>
      <c r="E25" s="42"/>
      <c r="F25" s="42"/>
      <c r="G25" s="42"/>
    </row>
    <row r="26" spans="2:7" ht="18" customHeight="1" x14ac:dyDescent="0.25">
      <c r="B26" s="42"/>
      <c r="C26" s="42"/>
      <c r="D26" s="42"/>
      <c r="E26" s="42"/>
      <c r="F26" s="42"/>
      <c r="G26" s="42"/>
    </row>
    <row r="27" spans="2:7" ht="18" customHeight="1" x14ac:dyDescent="0.25">
      <c r="B27" s="42"/>
      <c r="C27" s="42"/>
      <c r="D27" s="42"/>
      <c r="E27" s="42"/>
      <c r="F27" s="42"/>
      <c r="G27" s="42"/>
    </row>
    <row r="28" spans="2:7" ht="18" customHeight="1" x14ac:dyDescent="0.25">
      <c r="B28" s="42"/>
      <c r="C28" s="42"/>
      <c r="D28" s="42"/>
      <c r="E28" s="42"/>
      <c r="F28" s="42"/>
      <c r="G28" s="42"/>
    </row>
    <row r="29" spans="2:7" ht="18" customHeight="1" x14ac:dyDescent="0.25">
      <c r="B29" s="42"/>
      <c r="C29" s="42"/>
      <c r="D29" s="42"/>
      <c r="E29" s="42"/>
      <c r="F29" s="42"/>
      <c r="G29" s="42"/>
    </row>
    <row r="30" spans="2:7" ht="18" customHeight="1" x14ac:dyDescent="0.25">
      <c r="B30" s="42"/>
      <c r="C30" s="42"/>
      <c r="D30" s="42"/>
      <c r="E30" s="42"/>
      <c r="F30" s="42"/>
      <c r="G30" s="42"/>
    </row>
    <row r="31" spans="2:7" ht="18" customHeight="1" x14ac:dyDescent="0.25">
      <c r="B31" s="42"/>
      <c r="C31" s="42"/>
      <c r="D31" s="42"/>
      <c r="E31" s="42"/>
      <c r="F31" s="42"/>
      <c r="G31" s="42"/>
    </row>
    <row r="32" spans="2:7" ht="18" customHeight="1" x14ac:dyDescent="0.25">
      <c r="B32" s="42"/>
      <c r="C32" s="42"/>
      <c r="D32" s="42"/>
      <c r="E32" s="42"/>
      <c r="F32" s="42"/>
      <c r="G32" s="42"/>
    </row>
    <row r="33" spans="2:7" ht="18" customHeight="1" x14ac:dyDescent="0.25">
      <c r="B33" s="42"/>
      <c r="C33" s="42"/>
      <c r="D33" s="42"/>
      <c r="E33" s="42"/>
      <c r="F33" s="42"/>
      <c r="G33" s="42"/>
    </row>
    <row r="34" spans="2:7" ht="18" customHeight="1" x14ac:dyDescent="0.25">
      <c r="B34" s="42"/>
      <c r="C34" s="42"/>
      <c r="D34" s="42"/>
      <c r="E34" s="42"/>
      <c r="F34" s="42"/>
      <c r="G34" s="42"/>
    </row>
    <row r="35" spans="2:7" ht="18" customHeight="1" x14ac:dyDescent="0.25">
      <c r="B35" s="42"/>
      <c r="C35" s="42"/>
      <c r="D35" s="42"/>
      <c r="E35" s="42"/>
      <c r="F35" s="42"/>
      <c r="G35" s="42"/>
    </row>
    <row r="36" spans="2:7" ht="18" customHeight="1" x14ac:dyDescent="0.25">
      <c r="B36" s="42"/>
      <c r="C36" s="42"/>
      <c r="D36" s="42"/>
      <c r="E36" s="42"/>
      <c r="F36" s="42"/>
      <c r="G36" s="42"/>
    </row>
    <row r="37" spans="2:7" ht="18" customHeight="1" x14ac:dyDescent="0.25">
      <c r="B37" s="42"/>
      <c r="C37" s="42"/>
      <c r="D37" s="42"/>
      <c r="E37" s="42"/>
      <c r="F37" s="42"/>
      <c r="G37" s="42"/>
    </row>
    <row r="38" spans="2:7" ht="18" customHeight="1" x14ac:dyDescent="0.25">
      <c r="B38" s="32" t="s">
        <v>27</v>
      </c>
      <c r="D38" s="42"/>
      <c r="E38" s="42"/>
      <c r="F38" s="42"/>
      <c r="G38" s="42"/>
    </row>
    <row r="39" spans="2:7" ht="18" customHeight="1" x14ac:dyDescent="0.25">
      <c r="B39" s="32" t="s">
        <v>213</v>
      </c>
      <c r="D39" s="42"/>
      <c r="E39" s="42"/>
      <c r="F39" s="42"/>
      <c r="G39" s="42"/>
    </row>
  </sheetData>
  <mergeCells count="6">
    <mergeCell ref="B14:C14"/>
    <mergeCell ref="B3:G3"/>
    <mergeCell ref="B6:C7"/>
    <mergeCell ref="D6:G6"/>
    <mergeCell ref="B8:B10"/>
    <mergeCell ref="B11:B13"/>
  </mergeCells>
  <hyperlinks>
    <hyperlink ref="B4" location="Portada!A1" display="Volver" xr:uid="{00000000-0004-0000-0D00-000000000000}"/>
  </hyperlinks>
  <printOptions horizontalCentered="1"/>
  <pageMargins left="0.23622047244094491" right="0.23622047244094491" top="0.74803149606299213" bottom="0.74803149606299213" header="0.31496062992125984" footer="0.31496062992125984"/>
  <pageSetup scale="98" orientation="portrait" r:id="rId1"/>
  <ignoredErrors>
    <ignoredError sqref="G10" 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C000"/>
    <pageSetUpPr fitToPage="1"/>
  </sheetPr>
  <dimension ref="B1:G68"/>
  <sheetViews>
    <sheetView showGridLines="0" zoomScale="85" zoomScaleNormal="85" workbookViewId="0">
      <pane ySplit="3" topLeftCell="A4" activePane="bottomLeft" state="frozen"/>
      <selection activeCell="B1" sqref="B1"/>
      <selection pane="bottomLeft" activeCell="G1" sqref="B1:G68"/>
    </sheetView>
  </sheetViews>
  <sheetFormatPr baseColWidth="10" defaultColWidth="11.42578125" defaultRowHeight="15.75" customHeight="1" x14ac:dyDescent="0.2"/>
  <cols>
    <col min="1" max="1" width="1" style="8" customWidth="1"/>
    <col min="2" max="2" width="31.85546875" style="8" customWidth="1"/>
    <col min="3" max="3" width="11.5703125" style="8" customWidth="1"/>
    <col min="4" max="5" width="11.7109375" style="8" customWidth="1"/>
    <col min="6" max="6" width="13.28515625" style="8" customWidth="1"/>
    <col min="7" max="7" width="11.7109375" style="8" customWidth="1"/>
    <col min="8" max="12" width="7.5703125" style="8" bestFit="1" customWidth="1"/>
    <col min="13" max="13" width="41.42578125" style="8" bestFit="1" customWidth="1"/>
    <col min="14" max="18" width="7.5703125" style="8" bestFit="1" customWidth="1"/>
    <col min="19" max="19" width="10" style="8" bestFit="1" customWidth="1"/>
    <col min="20" max="31" width="7.5703125" style="8" bestFit="1" customWidth="1"/>
    <col min="32" max="32" width="10" style="8" bestFit="1" customWidth="1"/>
    <col min="33" max="44" width="7.5703125" style="8" bestFit="1" customWidth="1"/>
    <col min="45" max="45" width="10" style="8" bestFit="1" customWidth="1"/>
    <col min="46" max="57" width="7.5703125" style="8" bestFit="1" customWidth="1"/>
    <col min="58" max="58" width="10" style="8" bestFit="1" customWidth="1"/>
    <col min="59" max="70" width="7.5703125" style="8" bestFit="1" customWidth="1"/>
    <col min="71" max="71" width="10" style="8" bestFit="1" customWidth="1"/>
    <col min="72" max="83" width="7.5703125" style="8" bestFit="1" customWidth="1"/>
    <col min="84" max="84" width="10" style="8" bestFit="1" customWidth="1"/>
    <col min="85" max="96" width="7.5703125" style="8" bestFit="1" customWidth="1"/>
    <col min="97" max="97" width="10" style="8" bestFit="1" customWidth="1"/>
    <col min="98" max="101" width="7.5703125" style="8" bestFit="1" customWidth="1"/>
    <col min="102" max="102" width="8.140625" style="8" customWidth="1"/>
    <col min="103" max="103" width="8.85546875" style="8" customWidth="1"/>
    <col min="104" max="16384" width="11.42578125" style="8"/>
  </cols>
  <sheetData>
    <row r="1" spans="2:7" s="2" customFormat="1" ht="15.75" customHeight="1" x14ac:dyDescent="0.2">
      <c r="C1" s="6"/>
      <c r="D1" s="6"/>
      <c r="E1" s="6"/>
      <c r="F1" s="6"/>
      <c r="G1" s="6"/>
    </row>
    <row r="2" spans="2:7" s="2" customFormat="1" ht="36.75" customHeight="1" x14ac:dyDescent="0.2">
      <c r="B2" s="130" t="s">
        <v>33</v>
      </c>
      <c r="C2" s="168"/>
      <c r="D2" s="168"/>
      <c r="E2" s="168"/>
      <c r="F2" s="168"/>
      <c r="G2" s="168"/>
    </row>
    <row r="3" spans="2:7" ht="15.75" customHeight="1" x14ac:dyDescent="0.2">
      <c r="B3" s="116" t="s">
        <v>12</v>
      </c>
    </row>
    <row r="5" spans="2:7" ht="15.75" customHeight="1" thickBot="1" x14ac:dyDescent="0.25"/>
    <row r="6" spans="2:7" ht="15.75" customHeight="1" x14ac:dyDescent="0.2">
      <c r="B6" s="149">
        <v>2025</v>
      </c>
      <c r="C6" s="128"/>
      <c r="D6" s="128"/>
      <c r="E6" s="128"/>
      <c r="F6" s="128"/>
      <c r="G6" s="129"/>
    </row>
    <row r="7" spans="2:7" ht="15.75" customHeight="1" x14ac:dyDescent="0.2">
      <c r="B7" s="169" t="s">
        <v>9</v>
      </c>
      <c r="C7" s="170"/>
      <c r="D7" s="103" t="s">
        <v>210</v>
      </c>
      <c r="E7" s="104" t="s">
        <v>211</v>
      </c>
      <c r="F7" s="104" t="s">
        <v>212</v>
      </c>
      <c r="G7" s="70" t="s">
        <v>4</v>
      </c>
    </row>
    <row r="8" spans="2:7" ht="15.75" customHeight="1" x14ac:dyDescent="0.2">
      <c r="B8" s="146" t="s">
        <v>214</v>
      </c>
      <c r="C8" s="71" t="s">
        <v>17</v>
      </c>
      <c r="D8" s="76">
        <v>1524</v>
      </c>
      <c r="E8" s="77">
        <v>1465</v>
      </c>
      <c r="F8" s="77">
        <v>1606</v>
      </c>
      <c r="G8" s="105">
        <f>SUM(D8:F8)</f>
        <v>4595</v>
      </c>
    </row>
    <row r="9" spans="2:7" ht="15.75" customHeight="1" x14ac:dyDescent="0.2">
      <c r="B9" s="147"/>
      <c r="C9" s="75" t="s">
        <v>18</v>
      </c>
      <c r="D9" s="76">
        <v>1524</v>
      </c>
      <c r="E9" s="77">
        <v>1469</v>
      </c>
      <c r="F9" s="77">
        <v>1603</v>
      </c>
      <c r="G9" s="106">
        <f>SUM(D9:F9)</f>
        <v>4596</v>
      </c>
    </row>
    <row r="10" spans="2:7" ht="15.75" customHeight="1" x14ac:dyDescent="0.2">
      <c r="B10" s="148"/>
      <c r="C10" s="79" t="s">
        <v>4</v>
      </c>
      <c r="D10" s="80">
        <f>+D8+D9</f>
        <v>3048</v>
      </c>
      <c r="E10" s="81">
        <f t="shared" ref="E10:F10" si="0">+E8+E9</f>
        <v>2934</v>
      </c>
      <c r="F10" s="81">
        <f t="shared" si="0"/>
        <v>3209</v>
      </c>
      <c r="G10" s="107">
        <f t="shared" ref="G10" si="1">+G8+G9</f>
        <v>9191</v>
      </c>
    </row>
    <row r="11" spans="2:7" ht="15.75" customHeight="1" x14ac:dyDescent="0.2">
      <c r="B11" s="147" t="s">
        <v>11</v>
      </c>
      <c r="C11" s="75" t="s">
        <v>17</v>
      </c>
      <c r="D11" s="76">
        <v>3102</v>
      </c>
      <c r="E11" s="77">
        <v>2785</v>
      </c>
      <c r="F11" s="77">
        <v>3016</v>
      </c>
      <c r="G11" s="106">
        <f>SUM(D11:F11)</f>
        <v>8903</v>
      </c>
    </row>
    <row r="12" spans="2:7" ht="15.75" customHeight="1" x14ac:dyDescent="0.2">
      <c r="B12" s="147"/>
      <c r="C12" s="75" t="s">
        <v>18</v>
      </c>
      <c r="D12" s="76">
        <v>3109</v>
      </c>
      <c r="E12" s="77">
        <v>2786</v>
      </c>
      <c r="F12" s="77">
        <v>3020</v>
      </c>
      <c r="G12" s="106">
        <f>SUM(D12:F12)</f>
        <v>8915</v>
      </c>
    </row>
    <row r="13" spans="2:7" ht="15.75" customHeight="1" x14ac:dyDescent="0.2">
      <c r="B13" s="147"/>
      <c r="C13" s="79" t="s">
        <v>4</v>
      </c>
      <c r="D13" s="80">
        <f>+D11+D12</f>
        <v>6211</v>
      </c>
      <c r="E13" s="81">
        <f t="shared" ref="E13:F13" si="2">+E11+E12</f>
        <v>5571</v>
      </c>
      <c r="F13" s="81">
        <f t="shared" si="2"/>
        <v>6036</v>
      </c>
      <c r="G13" s="107">
        <f t="shared" ref="G13" si="3">+G11+G12</f>
        <v>17818</v>
      </c>
    </row>
    <row r="14" spans="2:7" ht="15.75" customHeight="1" x14ac:dyDescent="0.2">
      <c r="B14" s="146" t="s">
        <v>215</v>
      </c>
      <c r="C14" s="71" t="s">
        <v>17</v>
      </c>
      <c r="D14" s="76">
        <v>629</v>
      </c>
      <c r="E14" s="77">
        <v>595</v>
      </c>
      <c r="F14" s="77">
        <v>703</v>
      </c>
      <c r="G14" s="105">
        <f>SUM(D14:F14)</f>
        <v>1927</v>
      </c>
    </row>
    <row r="15" spans="2:7" ht="15.75" customHeight="1" x14ac:dyDescent="0.2">
      <c r="B15" s="147"/>
      <c r="C15" s="75" t="s">
        <v>18</v>
      </c>
      <c r="D15" s="76">
        <v>629</v>
      </c>
      <c r="E15" s="77">
        <v>598</v>
      </c>
      <c r="F15" s="77">
        <v>702</v>
      </c>
      <c r="G15" s="106">
        <f>SUM(D15:F15)</f>
        <v>1929</v>
      </c>
    </row>
    <row r="16" spans="2:7" ht="15.75" customHeight="1" x14ac:dyDescent="0.2">
      <c r="B16" s="148"/>
      <c r="C16" s="79" t="s">
        <v>4</v>
      </c>
      <c r="D16" s="80">
        <f>+D14+D15</f>
        <v>1258</v>
      </c>
      <c r="E16" s="81">
        <f t="shared" ref="E16:F16" si="4">+E14+E15</f>
        <v>1193</v>
      </c>
      <c r="F16" s="81">
        <f t="shared" si="4"/>
        <v>1405</v>
      </c>
      <c r="G16" s="107">
        <f t="shared" ref="G16" si="5">+G14+G15</f>
        <v>3856</v>
      </c>
    </row>
    <row r="17" spans="2:7" ht="15.75" customHeight="1" x14ac:dyDescent="0.2">
      <c r="B17" s="147" t="s">
        <v>13</v>
      </c>
      <c r="C17" s="71" t="s">
        <v>17</v>
      </c>
      <c r="D17" s="76">
        <v>280</v>
      </c>
      <c r="E17" s="77">
        <v>123</v>
      </c>
      <c r="F17" s="77">
        <v>163</v>
      </c>
      <c r="G17" s="105">
        <f>SUM(D17:F17)</f>
        <v>566</v>
      </c>
    </row>
    <row r="18" spans="2:7" ht="15.75" customHeight="1" x14ac:dyDescent="0.2">
      <c r="B18" s="147"/>
      <c r="C18" s="75" t="s">
        <v>18</v>
      </c>
      <c r="D18" s="76">
        <v>276</v>
      </c>
      <c r="E18" s="77">
        <v>120</v>
      </c>
      <c r="F18" s="77">
        <v>156</v>
      </c>
      <c r="G18" s="106">
        <f>SUM(D18:F18)</f>
        <v>552</v>
      </c>
    </row>
    <row r="19" spans="2:7" ht="15.75" customHeight="1" x14ac:dyDescent="0.2">
      <c r="B19" s="147"/>
      <c r="C19" s="79" t="s">
        <v>4</v>
      </c>
      <c r="D19" s="80">
        <f>+D17+D18</f>
        <v>556</v>
      </c>
      <c r="E19" s="81">
        <f t="shared" ref="E19:F19" si="6">+E17+E18</f>
        <v>243</v>
      </c>
      <c r="F19" s="81">
        <f t="shared" si="6"/>
        <v>319</v>
      </c>
      <c r="G19" s="107">
        <f t="shared" ref="G19" si="7">+G17+G18</f>
        <v>1118</v>
      </c>
    </row>
    <row r="20" spans="2:7" ht="15.75" customHeight="1" x14ac:dyDescent="0.2">
      <c r="B20" s="146" t="s">
        <v>10</v>
      </c>
      <c r="C20" s="75" t="s">
        <v>17</v>
      </c>
      <c r="D20" s="76">
        <v>125</v>
      </c>
      <c r="E20" s="77">
        <v>61</v>
      </c>
      <c r="F20" s="77">
        <v>67</v>
      </c>
      <c r="G20" s="106">
        <f>SUM(D20:F20)</f>
        <v>253</v>
      </c>
    </row>
    <row r="21" spans="2:7" ht="15.75" customHeight="1" x14ac:dyDescent="0.2">
      <c r="B21" s="147"/>
      <c r="C21" s="75" t="s">
        <v>18</v>
      </c>
      <c r="D21" s="76">
        <v>126</v>
      </c>
      <c r="E21" s="77">
        <v>60</v>
      </c>
      <c r="F21" s="77">
        <v>67</v>
      </c>
      <c r="G21" s="106">
        <f>SUM(D21:F21)</f>
        <v>253</v>
      </c>
    </row>
    <row r="22" spans="2:7" ht="15.75" customHeight="1" x14ac:dyDescent="0.2">
      <c r="B22" s="148"/>
      <c r="C22" s="79" t="s">
        <v>4</v>
      </c>
      <c r="D22" s="80">
        <f>+D20+D21</f>
        <v>251</v>
      </c>
      <c r="E22" s="81">
        <f t="shared" ref="E22:F22" si="8">+E20+E21</f>
        <v>121</v>
      </c>
      <c r="F22" s="81">
        <f t="shared" si="8"/>
        <v>134</v>
      </c>
      <c r="G22" s="107">
        <f t="shared" ref="G22" si="9">+G20+G21</f>
        <v>506</v>
      </c>
    </row>
    <row r="23" spans="2:7" ht="15.75" customHeight="1" x14ac:dyDescent="0.2">
      <c r="B23" s="146" t="s">
        <v>217</v>
      </c>
      <c r="C23" s="71" t="s">
        <v>17</v>
      </c>
      <c r="D23" s="76">
        <v>136</v>
      </c>
      <c r="E23" s="77">
        <v>148</v>
      </c>
      <c r="F23" s="77">
        <v>138</v>
      </c>
      <c r="G23" s="105">
        <f>SUM(D23:F23)</f>
        <v>422</v>
      </c>
    </row>
    <row r="24" spans="2:7" ht="15.75" customHeight="1" x14ac:dyDescent="0.2">
      <c r="B24" s="147"/>
      <c r="C24" s="75" t="s">
        <v>18</v>
      </c>
      <c r="D24" s="76">
        <v>133</v>
      </c>
      <c r="E24" s="77">
        <v>147</v>
      </c>
      <c r="F24" s="77">
        <v>136</v>
      </c>
      <c r="G24" s="106">
        <f>SUM(D24:F24)</f>
        <v>416</v>
      </c>
    </row>
    <row r="25" spans="2:7" ht="15.75" customHeight="1" x14ac:dyDescent="0.2">
      <c r="B25" s="148"/>
      <c r="C25" s="79" t="s">
        <v>4</v>
      </c>
      <c r="D25" s="80">
        <f>+D23+D24</f>
        <v>269</v>
      </c>
      <c r="E25" s="81">
        <f t="shared" ref="E25:F25" si="10">+E23+E24</f>
        <v>295</v>
      </c>
      <c r="F25" s="81">
        <f t="shared" si="10"/>
        <v>274</v>
      </c>
      <c r="G25" s="107">
        <f t="shared" ref="G25" si="11">+G23+G24</f>
        <v>838</v>
      </c>
    </row>
    <row r="26" spans="2:7" ht="15.75" customHeight="1" x14ac:dyDescent="0.2">
      <c r="B26" s="147" t="s">
        <v>216</v>
      </c>
      <c r="C26" s="75" t="s">
        <v>17</v>
      </c>
      <c r="D26" s="76">
        <v>35</v>
      </c>
      <c r="E26" s="77">
        <v>17</v>
      </c>
      <c r="F26" s="77">
        <v>15</v>
      </c>
      <c r="G26" s="106">
        <f>SUM(D26:F26)</f>
        <v>67</v>
      </c>
    </row>
    <row r="27" spans="2:7" ht="15.75" customHeight="1" x14ac:dyDescent="0.2">
      <c r="B27" s="147"/>
      <c r="C27" s="75" t="s">
        <v>18</v>
      </c>
      <c r="D27" s="76">
        <v>36</v>
      </c>
      <c r="E27" s="77">
        <v>17</v>
      </c>
      <c r="F27" s="77">
        <v>14</v>
      </c>
      <c r="G27" s="106">
        <f>SUM(D27:F27)</f>
        <v>67</v>
      </c>
    </row>
    <row r="28" spans="2:7" ht="15.75" customHeight="1" x14ac:dyDescent="0.2">
      <c r="B28" s="147"/>
      <c r="C28" s="79" t="s">
        <v>4</v>
      </c>
      <c r="D28" s="80">
        <f>+D26+D27</f>
        <v>71</v>
      </c>
      <c r="E28" s="81">
        <f t="shared" ref="E28:F28" si="12">+E26+E27</f>
        <v>34</v>
      </c>
      <c r="F28" s="81">
        <f t="shared" si="12"/>
        <v>29</v>
      </c>
      <c r="G28" s="107">
        <f t="shared" ref="G28" si="13">+G26+G27</f>
        <v>134</v>
      </c>
    </row>
    <row r="29" spans="2:7" ht="15.75" customHeight="1" thickBot="1" x14ac:dyDescent="0.25">
      <c r="B29" s="144" t="s">
        <v>8</v>
      </c>
      <c r="C29" s="145"/>
      <c r="D29" s="108">
        <f t="shared" ref="D29:F29" si="14">+D10+D13+D16+D19+D22+D25+D28</f>
        <v>11664</v>
      </c>
      <c r="E29" s="109">
        <f t="shared" si="14"/>
        <v>10391</v>
      </c>
      <c r="F29" s="108">
        <f t="shared" si="14"/>
        <v>11406</v>
      </c>
      <c r="G29" s="110">
        <f>+G10+G13+G16+G19+G22+G25+G28</f>
        <v>33461</v>
      </c>
    </row>
    <row r="30" spans="2:7" ht="11.25" customHeight="1" x14ac:dyDescent="0.2"/>
    <row r="31" spans="2:7" ht="15.75" customHeight="1" x14ac:dyDescent="0.2">
      <c r="B31" s="32" t="s">
        <v>27</v>
      </c>
    </row>
    <row r="32" spans="2:7" ht="15.75" customHeight="1" x14ac:dyDescent="0.2">
      <c r="B32" s="32"/>
    </row>
    <row r="67" spans="2:2" ht="15.75" customHeight="1" x14ac:dyDescent="0.2">
      <c r="B67" s="32" t="s">
        <v>27</v>
      </c>
    </row>
    <row r="68" spans="2:2" ht="15.75" customHeight="1" x14ac:dyDescent="0.2">
      <c r="B68" s="32" t="s">
        <v>213</v>
      </c>
    </row>
  </sheetData>
  <mergeCells count="11">
    <mergeCell ref="B2:G2"/>
    <mergeCell ref="B6:G6"/>
    <mergeCell ref="B7:C7"/>
    <mergeCell ref="B8:B10"/>
    <mergeCell ref="B11:B13"/>
    <mergeCell ref="B29:C29"/>
    <mergeCell ref="B14:B16"/>
    <mergeCell ref="B17:B19"/>
    <mergeCell ref="B20:B22"/>
    <mergeCell ref="B23:B25"/>
    <mergeCell ref="B26:B28"/>
  </mergeCells>
  <hyperlinks>
    <hyperlink ref="B3" location="Portada!A1" display="Volver" xr:uid="{00000000-0004-0000-0E00-000000000000}"/>
  </hyperlinks>
  <printOptions horizontalCentered="1"/>
  <pageMargins left="0.25" right="0.25" top="0.75" bottom="0.75" header="0.3" footer="0.3"/>
  <pageSetup scale="64" orientation="portrait" r:id="rId1"/>
  <ignoredErrors>
    <ignoredError sqref="G10 G13 G16 G19 G22 G25" 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A2CC7C19F3D0348BAD48E8ECEB9B32E" ma:contentTypeVersion="16" ma:contentTypeDescription="Crear nuevo documento." ma:contentTypeScope="" ma:versionID="21d23c3ae8db859b0978c9630128cadb">
  <xsd:schema xmlns:xsd="http://www.w3.org/2001/XMLSchema" xmlns:xs="http://www.w3.org/2001/XMLSchema" xmlns:p="http://schemas.microsoft.com/office/2006/metadata/properties" xmlns:ns2="bd28ed62-1f99-4878-81ee-21e52708c2a1" xmlns:ns3="47394129-aaec-42cb-ab2a-5f4429823a11" targetNamespace="http://schemas.microsoft.com/office/2006/metadata/properties" ma:root="true" ma:fieldsID="488c6d4cd6651a5926b19307592feb86" ns2:_="" ns3:_="">
    <xsd:import namespace="bd28ed62-1f99-4878-81ee-21e52708c2a1"/>
    <xsd:import namespace="47394129-aaec-42cb-ab2a-5f4429823a1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d28ed62-1f99-4878-81ee-21e52708c2a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n" ma:readOnly="false" ma:fieldId="{5cf76f15-5ced-4ddc-b409-7134ff3c332f}" ma:taxonomyMulti="true" ma:sspId="fc909f62-2a63-4dc6-96cc-8a770143e06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394129-aaec-42cb-ab2a-5f4429823a1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59f9c173-3f06-4d09-92d2-7d71734fd323}" ma:internalName="TaxCatchAll" ma:showField="CatchAllData" ma:web="47394129-aaec-42cb-ab2a-5f4429823a1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d28ed62-1f99-4878-81ee-21e52708c2a1">
      <Terms xmlns="http://schemas.microsoft.com/office/infopath/2007/PartnerControls"/>
    </lcf76f155ced4ddcb4097134ff3c332f>
    <TaxCatchAll xmlns="47394129-aaec-42cb-ab2a-5f4429823a11" xsi:nil="true"/>
  </documentManagement>
</p:properties>
</file>

<file path=customXml/itemProps1.xml><?xml version="1.0" encoding="utf-8"?>
<ds:datastoreItem xmlns:ds="http://schemas.openxmlformats.org/officeDocument/2006/customXml" ds:itemID="{B1FC9F02-3A68-4985-8BF1-9FA876DCEBB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d28ed62-1f99-4878-81ee-21e52708c2a1"/>
    <ds:schemaRef ds:uri="47394129-aaec-42cb-ab2a-5f4429823a1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02C610D-3593-4D2D-81F4-E9EF8DC4A74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3247A98-9BAC-40D6-BDD9-665FDE2C231B}">
  <ds:schemaRefs>
    <ds:schemaRef ds:uri="http://schemas.microsoft.com/office/2006/documentManagement/types"/>
    <ds:schemaRef ds:uri="http://purl.org/dc/terms/"/>
    <ds:schemaRef ds:uri="http://www.w3.org/XML/1998/namespace"/>
    <ds:schemaRef ds:uri="http://schemas.openxmlformats.org/package/2006/metadata/core-properties"/>
    <ds:schemaRef ds:uri="47394129-aaec-42cb-ab2a-5f4429823a11"/>
    <ds:schemaRef ds:uri="http://purl.org/dc/elements/1.1/"/>
    <ds:schemaRef ds:uri="bd28ed62-1f99-4878-81ee-21e52708c2a1"/>
    <ds:schemaRef ds:uri="http://schemas.microsoft.com/office/infopath/2007/PartnerControls"/>
    <ds:schemaRef ds:uri="http://schemas.microsoft.com/office/2006/metadata/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5</vt:i4>
      </vt:variant>
    </vt:vector>
  </HeadingPairs>
  <TitlesOfParts>
    <vt:vector size="16" baseType="lpstr">
      <vt:lpstr>1. Portada</vt:lpstr>
      <vt:lpstr>2.Entradas y Salidas men PAX</vt:lpstr>
      <vt:lpstr>3.Pasajeros por tipo de vuelos</vt:lpstr>
      <vt:lpstr>4. Pasajeros por Aeropuertos</vt:lpstr>
      <vt:lpstr>5.Pax por Aerlinea abr-jun 2025</vt:lpstr>
      <vt:lpstr>6. Pax por rutas abr-jun 2025</vt:lpstr>
      <vt:lpstr>7. Entradas y Salidas de OPS</vt:lpstr>
      <vt:lpstr>8.Operaciones por tipo de vuelo</vt:lpstr>
      <vt:lpstr>9. Operaciones por Aeropuertos</vt:lpstr>
      <vt:lpstr>10. Ops. por aerolineas abr-jun</vt:lpstr>
      <vt:lpstr>11. Ops por Rutas  </vt:lpstr>
      <vt:lpstr>'6. Pax por rutas abr-jun 2025'!Área_de_impresión</vt:lpstr>
      <vt:lpstr>'10. Ops. por aerolineas abr-jun'!Títulos_a_imprimir</vt:lpstr>
      <vt:lpstr>'11. Ops por Rutas  '!Títulos_a_imprimir</vt:lpstr>
      <vt:lpstr>'5.Pax por Aerlinea abr-jun 2025'!Títulos_a_imprimir</vt:lpstr>
      <vt:lpstr>'6. Pax por rutas abr-jun 2025'!Títulos_a_imprimir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 Guerrero</dc:creator>
  <cp:lastModifiedBy>Gloriel Johanna Cruz Mejía</cp:lastModifiedBy>
  <cp:lastPrinted>2025-07-14T19:08:35Z</cp:lastPrinted>
  <dcterms:created xsi:type="dcterms:W3CDTF">2013-04-23T13:08:02Z</dcterms:created>
  <dcterms:modified xsi:type="dcterms:W3CDTF">2025-07-14T19:08:53Z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0x0101000A2CC7C19F3D0348BAD48E8ECEB9B32E</vt:lpwstr>
  </property>
  <property fmtid="{D5CDD505-2E9C-101B-9397-08002B2CF9AE}" pid="3" name="MediaServiceImageTags">
    <vt:lpwstr/>
  </property>
</Properties>
</file>