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4/Informes Periódicos/PORTAL/Reporte Trimestral/Cuarto trimestre/"/>
    </mc:Choice>
  </mc:AlternateContent>
  <xr:revisionPtr revIDLastSave="430" documentId="8_{F1E7886E-ACD2-47BF-894F-11934A9AB327}" xr6:coauthVersionLast="47" xr6:coauthVersionMax="47" xr10:uidLastSave="{0B6DFDE7-CB31-4FE5-8477-976AEA873FA3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oct-dic 2024" sheetId="55" r:id="rId5"/>
    <sheet name="6. Pax por rutas oct-dic 2024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oct-dic" sheetId="56" r:id="rId10"/>
    <sheet name="11. Ops por Rutas  " sheetId="58" r:id="rId11"/>
  </sheets>
  <definedNames>
    <definedName name="_xlnm.Print_Titles" localSheetId="9">'10. Ops. por aerolineas oct-dic'!$2:$6</definedName>
    <definedName name="_xlnm.Print_Titles" localSheetId="10">'11. Ops por Rutas  '!$1:$5</definedName>
    <definedName name="_xlnm.Print_Titles" localSheetId="4">'5.Pax por Aerlinea oct-dic 2024'!$1:$6</definedName>
    <definedName name="_xlnm.Print_Titles" localSheetId="5">'6. Pax por rutas oct-dic 2024'!$2:$6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3" i="58" l="1"/>
  <c r="G23" i="9" l="1"/>
  <c r="G27" i="9"/>
  <c r="G26" i="9"/>
  <c r="G24" i="9"/>
  <c r="G21" i="9"/>
  <c r="G20" i="9"/>
  <c r="G18" i="9"/>
  <c r="G17" i="9"/>
  <c r="G15" i="9"/>
  <c r="G14" i="9"/>
  <c r="G12" i="9"/>
  <c r="G11" i="9"/>
  <c r="G9" i="9"/>
  <c r="G8" i="9"/>
  <c r="C200" i="55"/>
  <c r="G9" i="10"/>
  <c r="G8" i="10"/>
  <c r="G12" i="10"/>
  <c r="G11" i="10"/>
  <c r="F9" i="11"/>
  <c r="F8" i="11"/>
  <c r="C420" i="57"/>
  <c r="G24" i="19"/>
  <c r="G23" i="19"/>
  <c r="G27" i="19"/>
  <c r="G26" i="19"/>
  <c r="G18" i="19"/>
  <c r="G17" i="19"/>
  <c r="G15" i="19"/>
  <c r="G14" i="19"/>
  <c r="G12" i="19"/>
  <c r="G11" i="19"/>
  <c r="G9" i="19"/>
  <c r="G8" i="19"/>
  <c r="G21" i="19"/>
  <c r="G20" i="19"/>
  <c r="G11" i="3"/>
  <c r="G10" i="3"/>
  <c r="G8" i="3"/>
  <c r="G7" i="3"/>
  <c r="F9" i="2"/>
  <c r="F8" i="2"/>
  <c r="C213" i="56" l="1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E10" i="1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<sst xmlns="http://schemas.openxmlformats.org/spreadsheetml/2006/main" count="1548" uniqueCount="817">
  <si>
    <t>Pasajeros por tipos de vuelos</t>
  </si>
  <si>
    <t>Pasajeros: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</si>
  <si>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</si>
  <si>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</si>
  <si>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</si>
  <si>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</si>
  <si>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</si>
  <si>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</si>
  <si>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</si>
  <si>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</si>
  <si>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</si>
  <si>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</si>
  <si>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</si>
  <si>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</si>
  <si>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</si>
  <si>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</si>
  <si>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</si>
  <si>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</si>
  <si>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</si>
  <si>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Del Cibao</t>
  </si>
  <si>
    <t>El Catey, Samaná</t>
  </si>
  <si>
    <t>Las Américas, JFPG</t>
  </si>
  <si>
    <t>Pasajeros por meses en entradas y salidas</t>
  </si>
  <si>
    <t>Operaciones  por meses en entradas y salidas</t>
  </si>
  <si>
    <t>Aerolíneas</t>
  </si>
  <si>
    <t>Pasajeros por Aeropuertos</t>
  </si>
  <si>
    <t>Operaciones por Aéropuertos</t>
  </si>
  <si>
    <t>Totales</t>
  </si>
  <si>
    <t>Rutas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</si>
  <si>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</si>
  <si>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</si>
  <si>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</si>
  <si>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</si>
  <si>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</si>
  <si>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</si>
  <si>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</si>
  <si>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ENTRADAS Y SALIDAS MENSUAL 
DE OPERACIONES</t>
  </si>
  <si>
    <t>OPERACIONES DE ACUERDO AL TIPO DE VUELO: 
REGULARES Y NO REGULARES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</si>
  <si>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</si>
  <si>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</si>
  <si>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</si>
  <si>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</si>
  <si>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>La Isabela</t>
  </si>
  <si>
    <t>Jetblue Airways Corporation</t>
  </si>
  <si>
    <t>American Airlines, Inc.</t>
  </si>
  <si>
    <t>Delta Airlines, Inc.</t>
  </si>
  <si>
    <t>Air Transat At, Inc.</t>
  </si>
  <si>
    <t>United Airlines, Inc.</t>
  </si>
  <si>
    <t>Sunwing Airlines, Inc.</t>
  </si>
  <si>
    <t>Copa Airlines</t>
  </si>
  <si>
    <t>Spirit Airlines, Inc.</t>
  </si>
  <si>
    <t>Arajet, S.A.</t>
  </si>
  <si>
    <t>Air Canada</t>
  </si>
  <si>
    <t>Avianca</t>
  </si>
  <si>
    <t>Frontier Airlines, Inc.</t>
  </si>
  <si>
    <t>West Jet Airlines, Ltd.</t>
  </si>
  <si>
    <t>Air Europa</t>
  </si>
  <si>
    <t>Southwest Airlines Co.</t>
  </si>
  <si>
    <t>Air Caraibes</t>
  </si>
  <si>
    <t>Condor Flugdienst Gmbh</t>
  </si>
  <si>
    <t xml:space="preserve">Tui Airways Limited </t>
  </si>
  <si>
    <t>Sky High Aviation Services Dominicana, S.A.</t>
  </si>
  <si>
    <t>Tui Airlines Belgium (Jetairfly)</t>
  </si>
  <si>
    <t>Neos</t>
  </si>
  <si>
    <t>Sky Airline Peru, S.A.C.</t>
  </si>
  <si>
    <t>Flair Airlines, Ltd</t>
  </si>
  <si>
    <t>British Airways Plc.</t>
  </si>
  <si>
    <t>Aerolineas Argentinas S.A.</t>
  </si>
  <si>
    <t>Sun Country Airlines, Inc./Mn Airlines Llc.</t>
  </si>
  <si>
    <t>Edelweiss Air Ag</t>
  </si>
  <si>
    <t>Evelop Airlines, S.L. D/B/A Iberojet</t>
  </si>
  <si>
    <t>Air Century, S.A. (ACSA)</t>
  </si>
  <si>
    <t>Gol Linhas Aereas, Sa (Vrg Linhas Aereas/Varig)</t>
  </si>
  <si>
    <t>Intercaribbean Airways Limited</t>
  </si>
  <si>
    <t>Latam Airlines Group S.A./ Lanchile</t>
  </si>
  <si>
    <t>Tuifly / Tui Airlines Nederland</t>
  </si>
  <si>
    <t>Allegiant Air, Inc.</t>
  </si>
  <si>
    <t>Silver Airways Corp.</t>
  </si>
  <si>
    <t>Avelo Airlines</t>
  </si>
  <si>
    <t>Red Air S.A.</t>
  </si>
  <si>
    <t>Caicos Express Airways, Ltd.</t>
  </si>
  <si>
    <t>Servicio Aereo Regional Cia. Ltda./ Aeroregional</t>
  </si>
  <si>
    <t>World2Fly Portugal S.A.</t>
  </si>
  <si>
    <t>Global Crossing Airlines</t>
  </si>
  <si>
    <t>Orbest, S.A. D/B/A Iberojet</t>
  </si>
  <si>
    <t>Sunrise Airways Dominicana, S.A.</t>
  </si>
  <si>
    <t xml:space="preserve">Nxt Jet, Inc. </t>
  </si>
  <si>
    <t xml:space="preserve">Flexjet Llc </t>
  </si>
  <si>
    <t xml:space="preserve">Jet Linx Aviation, Llc </t>
  </si>
  <si>
    <t>Tradewind Aviation Llc</t>
  </si>
  <si>
    <t>Ec Charter</t>
  </si>
  <si>
    <t>Sebastian Aero Services Inc.</t>
  </si>
  <si>
    <t>Vistajet Ltd</t>
  </si>
  <si>
    <t>Jetselect, Llc.</t>
  </si>
  <si>
    <t>M &amp; N Aviation</t>
  </si>
  <si>
    <t>Craft Charter, Llc</t>
  </si>
  <si>
    <t>Journey Aviation, Llc</t>
  </si>
  <si>
    <t>Gestair, S.A.</t>
  </si>
  <si>
    <t>Hop-A-Jet, Inc.</t>
  </si>
  <si>
    <t>Camera Work, Inc.</t>
  </si>
  <si>
    <t>St Barth Executive</t>
  </si>
  <si>
    <t>Elite Air Inc.</t>
  </si>
  <si>
    <t>Servicios Aereos A&amp;H C.A.</t>
  </si>
  <si>
    <t>Presidential Aviation, Inc.</t>
  </si>
  <si>
    <t>Worldwide Aircraft Services, Inc</t>
  </si>
  <si>
    <t>Air Paradise</t>
  </si>
  <si>
    <t>Propilot Llc</t>
  </si>
  <si>
    <t>Thrive Aviation</t>
  </si>
  <si>
    <t>Reva Inc</t>
  </si>
  <si>
    <t>Executive Jet Management, Inc.</t>
  </si>
  <si>
    <t>Dolphin Atlantic, Inc.</t>
  </si>
  <si>
    <t>Global Jetcare, Inc. /Intl. Air Ambulance</t>
  </si>
  <si>
    <t>F.S. Air Service Inc. Dba Plus One Air</t>
  </si>
  <si>
    <t>Zulu Air, Llc.</t>
  </si>
  <si>
    <t>Anguilla Air Services, Ltd</t>
  </si>
  <si>
    <t>Latitude Air Ambulance</t>
  </si>
  <si>
    <t>Charter Flights Caribbean</t>
  </si>
  <si>
    <t>Jet Select, Llc.</t>
  </si>
  <si>
    <t>Dorato Jets Llc.</t>
  </si>
  <si>
    <t>Executive Aviation Corporation</t>
  </si>
  <si>
    <t>Fai Rent-A-Jet Gmbh</t>
  </si>
  <si>
    <t>Toronto, Lester B. Pearson/Punta Cana</t>
  </si>
  <si>
    <t>New York/Del Cibao</t>
  </si>
  <si>
    <t>New York/Las Américas, JFPG</t>
  </si>
  <si>
    <t>Montreal/Punta Cana</t>
  </si>
  <si>
    <t>New York/Punta Cana</t>
  </si>
  <si>
    <t>Miami-Florida/Las Américas, JFPG</t>
  </si>
  <si>
    <t>Tocumen/Punta Cana</t>
  </si>
  <si>
    <t>Madrid-Barajas/Las Américas, JFPG</t>
  </si>
  <si>
    <t>Newark/Del Cibao</t>
  </si>
  <si>
    <t>Newark/Las Américas, JFPG</t>
  </si>
  <si>
    <t>Charlotte/Punta Cana</t>
  </si>
  <si>
    <t>Atlanta /Punta Cana</t>
  </si>
  <si>
    <t>Chicago-O'Hare/Punta Cana</t>
  </si>
  <si>
    <t>Miami-Florida/Punta Cana</t>
  </si>
  <si>
    <t>Frankfurt/Punta Cana</t>
  </si>
  <si>
    <t>Newark/Punta Cana</t>
  </si>
  <si>
    <t>Tocumen/Las Américas, JFPG</t>
  </si>
  <si>
    <t>Fort Lauderdale-Hollywood/Las Américas, JFPG</t>
  </si>
  <si>
    <t>Fort Lauderdale-Hollywood/Punta Cana</t>
  </si>
  <si>
    <t>Bogotá/Punta Cana</t>
  </si>
  <si>
    <t>Callao, Lima/Punta Cana</t>
  </si>
  <si>
    <t>Toronto, Lester B. Pearson/Puerto Plata</t>
  </si>
  <si>
    <t>Filadelfia-Pensilvania/Punta Cana</t>
  </si>
  <si>
    <t>Madrid-Barajas/Punta Cana</t>
  </si>
  <si>
    <t>Bogotá/Las Américas, JFPG</t>
  </si>
  <si>
    <t>Orlando-Florida/Las Américas, JFPG</t>
  </si>
  <si>
    <t>Montreal/Puerto Plata</t>
  </si>
  <si>
    <t>Paris-Orly/Punta Cana</t>
  </si>
  <si>
    <t>Boston-Massachusetts/Punta Cana</t>
  </si>
  <si>
    <t>Orlando-Florida/Punta Cana</t>
  </si>
  <si>
    <t>Isla Verde, San Juan PR/Las Américas, JFPG</t>
  </si>
  <si>
    <t>Miami-Florida/Del Cibao</t>
  </si>
  <si>
    <t>Washington-Dulles/Punta Cana</t>
  </si>
  <si>
    <t>Isla Verde, San Juan PR/Punta Cana</t>
  </si>
  <si>
    <t>Boston-Massachusetts/Las Américas, JFPG</t>
  </si>
  <si>
    <t>Londres-Gatwick/Punta Cana</t>
  </si>
  <si>
    <t>Quebec/Punta Cana</t>
  </si>
  <si>
    <t>Miami-Florida/Puerto Plata</t>
  </si>
  <si>
    <t>Antioquía, Medellín/Punta Cana</t>
  </si>
  <si>
    <t>Baltimore-Washington/Punta Cana</t>
  </si>
  <si>
    <t>Detroit/Punta Cana</t>
  </si>
  <si>
    <t>New York/Puerto Plata</t>
  </si>
  <si>
    <t>Boston-Massachusetts/Del Cibao</t>
  </si>
  <si>
    <t>Atlanta /Las Américas, JFPG</t>
  </si>
  <si>
    <t>Dallas-Texas/Punta Cana</t>
  </si>
  <si>
    <t>Newark/Puerto Plata</t>
  </si>
  <si>
    <t>Fort Lauderdale-Hollywood/Del Cibao</t>
  </si>
  <si>
    <t>Charlotte/Puerto Plata</t>
  </si>
  <si>
    <t>Antioquía, Medellín/Las Américas, JFPG</t>
  </si>
  <si>
    <t>Ezeiza-Buenos Aires/Punta Cana</t>
  </si>
  <si>
    <t>Manchester/Punta Cana</t>
  </si>
  <si>
    <t>Montreal/El Catey, Samaná</t>
  </si>
  <si>
    <t>Orlando-Florida/Del Cibao</t>
  </si>
  <si>
    <t>Maiquetía/Las Américas, JFPG</t>
  </si>
  <si>
    <t>Hamilton-Ontario/Punta Cana</t>
  </si>
  <si>
    <t>Santa Lucia, Mexico/Las Américas, JFPG</t>
  </si>
  <si>
    <t>Bruselas/Punta Cana</t>
  </si>
  <si>
    <t>Lambert-St. Louis/Punta Cana</t>
  </si>
  <si>
    <t>Houston-Texas/Punta Cana</t>
  </si>
  <si>
    <t>Cancún/Las Américas, JFPG</t>
  </si>
  <si>
    <t>Calgary/Punta Cana</t>
  </si>
  <si>
    <t>Zúrich/Punta Cana</t>
  </si>
  <si>
    <t>Ciudad de México-D.F./Las Américas, JFPG</t>
  </si>
  <si>
    <t>El Salvador/Las Américas, JFPG</t>
  </si>
  <si>
    <t>Sao Paulo/Punta Cana</t>
  </si>
  <si>
    <t>Ciudad de Alajuela/Las Américas, JFPG</t>
  </si>
  <si>
    <t>Milán-Malpensa/La Romana</t>
  </si>
  <si>
    <t>Cleveland/Punta Cana</t>
  </si>
  <si>
    <t>Toronto, Lester B. Pearson/El Catey, Samaná</t>
  </si>
  <si>
    <t>La Aurora/Las Américas, JFPG</t>
  </si>
  <si>
    <t>Montreal/Las Américas, JFPG</t>
  </si>
  <si>
    <t>Cartagena/Las Américas, JFPG</t>
  </si>
  <si>
    <t>Toronto, Lester B. Pearson/Las Américas, JFPG</t>
  </si>
  <si>
    <t>Ottawa/Puerto Plata</t>
  </si>
  <si>
    <t>Roma-Fiumicino/La Romana</t>
  </si>
  <si>
    <t>Kingston, Norman Manley/Las Américas, JFPG</t>
  </si>
  <si>
    <t>Chicago-Illinois/Punta Cana</t>
  </si>
  <si>
    <t>Toronto, Lester B. Pearson/La Romana</t>
  </si>
  <si>
    <t>Callao, Lima/Las Américas, JFPG</t>
  </si>
  <si>
    <t>Ezeiza-Buenos Aires/Las Américas, JFPG</t>
  </si>
  <si>
    <t>Montego Bay/La Romana</t>
  </si>
  <si>
    <t>Santiago de Chile/Punta Cana</t>
  </si>
  <si>
    <t>Sao Paulo/Las Américas, JFPG</t>
  </si>
  <si>
    <t>Saint Marteen/Las Américas, JFPG</t>
  </si>
  <si>
    <t>Santiago de Chile/Las Américas, JFPG</t>
  </si>
  <si>
    <t>Frankfurt/Puerto Plata</t>
  </si>
  <si>
    <t>Boston-Massachusetts/Puerto Plata</t>
  </si>
  <si>
    <t>Isla Verde, San Juan PR/Del Cibao</t>
  </si>
  <si>
    <t>Fort de France/Las Américas, JFPG</t>
  </si>
  <si>
    <t>Pointe a Pitre/Las Américas, JFPG</t>
  </si>
  <si>
    <t>Providenciales/Las Américas, JFPG</t>
  </si>
  <si>
    <t>Pittsburgh/Punta Cana</t>
  </si>
  <si>
    <t>Willemstad (Curazao)/Las Américas, JFPG</t>
  </si>
  <si>
    <t>Ámsterdam - Schiphol/Punta Cana</t>
  </si>
  <si>
    <t>Islas Vírgenes Británicas/Las Américas, JFPG</t>
  </si>
  <si>
    <t>Antioquía, Medellín/Del Cibao</t>
  </si>
  <si>
    <t>Paris-Orly/Las Américas, JFPG</t>
  </si>
  <si>
    <t>Filadelfia-Pensilvania/Las Américas, JFPG</t>
  </si>
  <si>
    <t>Willemstad (Curazao)/Punta Cana</t>
  </si>
  <si>
    <t>Providenciales/Del Cibao</t>
  </si>
  <si>
    <t>Cincinnati-Kentucky/Punta Cana</t>
  </si>
  <si>
    <t>Tababela/Las Américas, JFPG</t>
  </si>
  <si>
    <t>Montego Bay/Punta Cana</t>
  </si>
  <si>
    <t>Guayaquil/Las Américas, JFPG</t>
  </si>
  <si>
    <t>Del Cibao/Las Américas, JFPG</t>
  </si>
  <si>
    <t>Aruba (Oranjestad) /Las Américas, JFPG</t>
  </si>
  <si>
    <t>La Habana/Las Américas, JFPG</t>
  </si>
  <si>
    <t>Frankfurt/Las Américas, JFPG</t>
  </si>
  <si>
    <t>Zúrich/Puerto Plata</t>
  </si>
  <si>
    <t>Maiquetía/Punta Cana</t>
  </si>
  <si>
    <t>Saint Johns, Antigua y Barbuda /Las Américas, JFPG</t>
  </si>
  <si>
    <t>Las Américas, JFPG/Puerto Plata</t>
  </si>
  <si>
    <t>Cyril E Kings, St Thomas/Las Américas, JFPG</t>
  </si>
  <si>
    <t>Portela/Punta Cana</t>
  </si>
  <si>
    <t>San Salvador (Cockburn Town)/Las Américas, JFPG</t>
  </si>
  <si>
    <t>Miami-Florida/La Romana</t>
  </si>
  <si>
    <t>The Valley, Anguila/Las Américas, JFPG</t>
  </si>
  <si>
    <t>Puerto Plata/Las Américas, JFPG</t>
  </si>
  <si>
    <t>Bonaire/Las Américas, JFPG</t>
  </si>
  <si>
    <t>La Habana/Punta Cana</t>
  </si>
  <si>
    <t>William P. Hobby/Punta Cana</t>
  </si>
  <si>
    <t>Tampa/Las Américas, JFPG</t>
  </si>
  <si>
    <t>Saint Kitts/Las Américas, JFPG</t>
  </si>
  <si>
    <t>Guayaquil/Punta Cana</t>
  </si>
  <si>
    <t>Isla Verde, San Juan PR/La Romana</t>
  </si>
  <si>
    <t>Tababela/Punta Cana</t>
  </si>
  <si>
    <t>Cheddi Jagan, Georgetown/Las Américas, JFPG</t>
  </si>
  <si>
    <t>Santiago de Cuba/Las Américas, JFPG</t>
  </si>
  <si>
    <t>Las Américas, JFPG/Del Cibao</t>
  </si>
  <si>
    <t>Madrid-Barajas/Del Cibao</t>
  </si>
  <si>
    <t>Aruba (Oranjestad) /Punta Cana</t>
  </si>
  <si>
    <t>Opa-locka-Florida/La Romana</t>
  </si>
  <si>
    <t>Saint Marteen/Punta Cana</t>
  </si>
  <si>
    <t>Teterboro/La Romana</t>
  </si>
  <si>
    <t>Teterboro/Puerto Plata</t>
  </si>
  <si>
    <t>Opa-locka-Florida/Punta Cana</t>
  </si>
  <si>
    <t>Isla Verde, San Juan PR/El Catey, Samaná</t>
  </si>
  <si>
    <t>Fort Lauderdale, Executive Airport/Punta Cana</t>
  </si>
  <si>
    <t>San Bartolomé/Punta Cana</t>
  </si>
  <si>
    <t>Fort Lauderdale-Hollywood/Puerto Plata</t>
  </si>
  <si>
    <t>Fort Lauderdale-Hollywood/La Romana</t>
  </si>
  <si>
    <t>Palm Beach/Punta Cana</t>
  </si>
  <si>
    <t>Vieux Fort/Las Américas, JFPG</t>
  </si>
  <si>
    <t>Providenciales/La Romana</t>
  </si>
  <si>
    <t>Witham Field/La Romana</t>
  </si>
  <si>
    <t>Fort Lauderdale, Executive Airport/La Romana</t>
  </si>
  <si>
    <t>Tampa/La Romana</t>
  </si>
  <si>
    <t>Orlando Ejecutivo/Punta Cana</t>
  </si>
  <si>
    <t>Nashville-Tennessee/Punta Cana</t>
  </si>
  <si>
    <t>Opa-locka-Florida/El Catey, Samaná</t>
  </si>
  <si>
    <t>Cozumel/Las Américas, JFPG</t>
  </si>
  <si>
    <t>Providenciales/Punta Cana</t>
  </si>
  <si>
    <t>Teterboro/Punta Cana</t>
  </si>
  <si>
    <t>Isla Grande, San Juan PR/La Romana</t>
  </si>
  <si>
    <t>Wilmington/La Romana</t>
  </si>
  <si>
    <t>Tampa/Punta Cana</t>
  </si>
  <si>
    <t>Jacksonville Int'l/Punta Cana</t>
  </si>
  <si>
    <t>Opa-locka-Florida/Puerto Plata</t>
  </si>
  <si>
    <t>Fort Lauderdale, Executive Airport/Las Américas, JFPG</t>
  </si>
  <si>
    <t>Opa-locka-Florida/Las Américas, JFPG</t>
  </si>
  <si>
    <t>Condado de Westchester/Puerto Plata</t>
  </si>
  <si>
    <t>Palm Beach/Puerto Plata</t>
  </si>
  <si>
    <t>Lynden Pindling/La Romana</t>
  </si>
  <si>
    <t>Kendall  /Punta Cana</t>
  </si>
  <si>
    <t>Tampa/Puerto Plata</t>
  </si>
  <si>
    <t>Barbados/Punta Cana</t>
  </si>
  <si>
    <t>Fort Lauderdale, Executive Airport/Puerto Plata</t>
  </si>
  <si>
    <t>Wilmington/Puerto Plata</t>
  </si>
  <si>
    <t>Otros/Del Cibao</t>
  </si>
  <si>
    <t>Kendall  /Puerto Plata</t>
  </si>
  <si>
    <t>Isla Grande, San Juan PR/Punta Cana</t>
  </si>
  <si>
    <t>Charallave/Punta Cana</t>
  </si>
  <si>
    <t>Providenciales/Puerto Plata</t>
  </si>
  <si>
    <t>Fort Lauderdale, Executive Airport/Del Cibao</t>
  </si>
  <si>
    <t>Las Américas, JFPG/Las Américas, JFPG</t>
  </si>
  <si>
    <t>Cyril E Kings, St Thomas/La Romana</t>
  </si>
  <si>
    <t>Palm Beach/Las Américas, JFPG</t>
  </si>
  <si>
    <t>Las Américas, JFPG/Punta Cana</t>
  </si>
  <si>
    <t>Belo Horizonte/Punta Cana</t>
  </si>
  <si>
    <t>Witham Field/Punta Cana</t>
  </si>
  <si>
    <t>Punta Cana/Las Américas, JFPG</t>
  </si>
  <si>
    <t>Iberia</t>
  </si>
  <si>
    <t>World2Fly</t>
  </si>
  <si>
    <t>Ew Discover Gmbh</t>
  </si>
  <si>
    <t>Aerolitoral</t>
  </si>
  <si>
    <t>Alerion Aviation</t>
  </si>
  <si>
    <t>Pentastar Aviation Llc.</t>
  </si>
  <si>
    <t>Vuelo Privado</t>
  </si>
  <si>
    <t>Flygta Inc.</t>
  </si>
  <si>
    <t>Elite Jets Charters, Llc</t>
  </si>
  <si>
    <t>Sunrise Airways, S.A.</t>
  </si>
  <si>
    <t>Flyexclusive /Lgm Enterprises, Llc</t>
  </si>
  <si>
    <t xml:space="preserve">Swiss Air Ambulance, Ltd. - Rega </t>
  </si>
  <si>
    <t>Birmingham, Inglaterra/Punta Cana</t>
  </si>
  <si>
    <t>Tocumen/Del Cibao</t>
  </si>
  <si>
    <t>La Habana/La Isabela</t>
  </si>
  <si>
    <t>Aguadilla/Las Américas, JFPG</t>
  </si>
  <si>
    <t>Willemstad (Curazao)/La Isabela</t>
  </si>
  <si>
    <t>Saint Marteen/La Isabela</t>
  </si>
  <si>
    <t>Santiago de Cuba/La Isabela</t>
  </si>
  <si>
    <t>Aruba (Oranjestad) /La Isabela</t>
  </si>
  <si>
    <t>Louis Armstrong/Punta Cana</t>
  </si>
  <si>
    <t>Portela/El Catey, Samaná</t>
  </si>
  <si>
    <t>Barcelona-El Prat/Punta Cana</t>
  </si>
  <si>
    <t>Santa Lucia, Mexico/Punta Cana</t>
  </si>
  <si>
    <t>Opa-locka-Florida/La Isabela</t>
  </si>
  <si>
    <t>San Vicente y Granadinas/La Isabela</t>
  </si>
  <si>
    <t>Isla Verde, San Juan PR/La Isabela</t>
  </si>
  <si>
    <t>Providenciales/La Isabela</t>
  </si>
  <si>
    <t>Willemstad (Curazao)/La Romana</t>
  </si>
  <si>
    <t>Maiquetía/La Isabela</t>
  </si>
  <si>
    <t>Teterboro/La Isabela</t>
  </si>
  <si>
    <t>Vieux Fort/La Isabela</t>
  </si>
  <si>
    <t>La Aurora/La Isabela</t>
  </si>
  <si>
    <t>Castries/La Isabela</t>
  </si>
  <si>
    <t>Fort Lauderdale-Hollywood/La Isabela</t>
  </si>
  <si>
    <t>Ciudad de Alajuela/La Isabela</t>
  </si>
  <si>
    <t>Kingston, Norman Manley/La Isabela</t>
  </si>
  <si>
    <t>Wilmington/La Isabela</t>
  </si>
  <si>
    <t>Grand Cayman/La Isabela</t>
  </si>
  <si>
    <t>Santander/La Isabela</t>
  </si>
  <si>
    <t>Orlando-Florida/La Isabela</t>
  </si>
  <si>
    <t>Boston-Massachusetts/La Isabela</t>
  </si>
  <si>
    <t>Fort de France/La Isabela</t>
  </si>
  <si>
    <t>Bedford/La Isabela</t>
  </si>
  <si>
    <t>Terranova y Labrador/La Isabela</t>
  </si>
  <si>
    <t>Opa-locka-Florida/Del Cibao</t>
  </si>
  <si>
    <t>Saint Johns, Antigua y Barbuda /La Isabela</t>
  </si>
  <si>
    <t>Bogotá/La Isabela</t>
  </si>
  <si>
    <t>Canfield/La Isabela</t>
  </si>
  <si>
    <t>Melville Hall /La Isabela</t>
  </si>
  <si>
    <t>Ciampino/La Romana</t>
  </si>
  <si>
    <t>Barbados/La Isabela</t>
  </si>
  <si>
    <t>Cheddi Jagan, Georgetown/La Isabela</t>
  </si>
  <si>
    <t>Holguín/La Isabela</t>
  </si>
  <si>
    <t>Miami-Florida/La Isabela</t>
  </si>
  <si>
    <t>Cozumel/La Isabela</t>
  </si>
  <si>
    <t>Washington-Dulles/La Isabela</t>
  </si>
  <si>
    <t>The Valley, Anguila/La Isabela</t>
  </si>
  <si>
    <t>Tocumen/La Isabela</t>
  </si>
  <si>
    <t>Valle del Cauca, Colombia/La Isabela</t>
  </si>
  <si>
    <t>Grand Turk Island/Del Cibao</t>
  </si>
  <si>
    <t>Islas Vírgenes Británicas/La Isabela</t>
  </si>
  <si>
    <t>Cancún/Punta Cana</t>
  </si>
  <si>
    <t>Grand Turk Island/La Isabela</t>
  </si>
  <si>
    <t>Fort Lauderdale, Executive Airport/La Isabela</t>
  </si>
  <si>
    <t>Fly Always N.V.</t>
  </si>
  <si>
    <t>Cargojet Airways Ltd.</t>
  </si>
  <si>
    <t>Lynden Pindling/La Isabela</t>
  </si>
  <si>
    <t>Baltimore-Washington/La Isabela</t>
  </si>
  <si>
    <t>Piarco, Trinidad y Tobago/Las Américas, JFPG</t>
  </si>
  <si>
    <t>Isla Grande, San Juan PR/La Isabela</t>
  </si>
  <si>
    <t>Saint Kitts/La Isabela</t>
  </si>
  <si>
    <t>Tampa/La Isabela</t>
  </si>
  <si>
    <t>Palm Beach/La Isabela</t>
  </si>
  <si>
    <t>L.F. Wade/La Isabela</t>
  </si>
  <si>
    <t>Seattle/Punta Cana</t>
  </si>
  <si>
    <t>Daniel Oduber/La Isabela</t>
  </si>
  <si>
    <t>Antioquía, Medellín/La Isabela</t>
  </si>
  <si>
    <t>Bonaire/La Isabela</t>
  </si>
  <si>
    <t xml:space="preserve">Latam Airlines Peru S.A. </t>
  </si>
  <si>
    <t>Aircharters Worldwide (Air Charters Worldwide)</t>
  </si>
  <si>
    <t>Maine Aviation Management Inc.</t>
  </si>
  <si>
    <t>Wejet, Inc.</t>
  </si>
  <si>
    <t>Chartright Air, Inc.</t>
  </si>
  <si>
    <t>True Aviation Charter Services</t>
  </si>
  <si>
    <t>Aurora Aviation, Inc</t>
  </si>
  <si>
    <t>Ventura Air Services Inc.</t>
  </si>
  <si>
    <t>Flite Access, Llc</t>
  </si>
  <si>
    <t>Aerovida Taxi Aereo Ltda</t>
  </si>
  <si>
    <t>Northern Caribbean Transport Llc.</t>
  </si>
  <si>
    <t>Fox Flight Air Ambulance</t>
  </si>
  <si>
    <t>Private Jets, Inc.</t>
  </si>
  <si>
    <t>Puerto Principe/Las Américas, JFPG</t>
  </si>
  <si>
    <t xml:space="preserve"> Ambrosio L.V. Taravella - Pajas Blancas/Punta Cana</t>
  </si>
  <si>
    <t>Kingston, Norman Manley/Punta Cana</t>
  </si>
  <si>
    <t>Keflavík/Punta Cana</t>
  </si>
  <si>
    <t>Eloy Alfaro/Punta Cana</t>
  </si>
  <si>
    <t>Puerto Principe/La Isabela</t>
  </si>
  <si>
    <t>Condado de Westchester/Punta Cana</t>
  </si>
  <si>
    <t>Saint Croix/La Isabela</t>
  </si>
  <si>
    <t>DeKalb Peachtree-Atlanta/El Catey, Samaná</t>
  </si>
  <si>
    <t>Fort Lauderdale, Executive Airport/El Catey, Samaná</t>
  </si>
  <si>
    <t>Condado de Westchester/La Isabela</t>
  </si>
  <si>
    <t>Kendall  /La Romana</t>
  </si>
  <si>
    <t>Clearwater/La Romana</t>
  </si>
  <si>
    <t>The Valley, Anguila/Puerto Plata</t>
  </si>
  <si>
    <t>Loudoun-Virginia/La Isabela</t>
  </si>
  <si>
    <t>True Blue/Las Américas, JFPG</t>
  </si>
  <si>
    <t>Bedford/El Catey, Samaná</t>
  </si>
  <si>
    <t>Boca Raton/La Isabela</t>
  </si>
  <si>
    <t>Ocho Rios /La Isabela</t>
  </si>
  <si>
    <t>Boston-Massachusetts/El Catey, Samaná</t>
  </si>
  <si>
    <t>Lynden Pindling/Puerto Plata</t>
  </si>
  <si>
    <t>Cozumel/Puerto Plata</t>
  </si>
  <si>
    <t>Pointe a Pitre/La Isabela</t>
  </si>
  <si>
    <t>Boston-Massachusetts/La Romana</t>
  </si>
  <si>
    <t>Cleveland/La Isabela</t>
  </si>
  <si>
    <t>Sugar Land/Punta Cana</t>
  </si>
  <si>
    <t>Toronto, Lester B. Pearson/Del Cibao</t>
  </si>
  <si>
    <t>Holguín/Las Américas, JFPG</t>
  </si>
  <si>
    <t>Exclusive Aviation</t>
  </si>
  <si>
    <t>Punta Cana/Punta Cana</t>
  </si>
  <si>
    <t>São José Dos Campos /Punta Cana</t>
  </si>
  <si>
    <t>Vance W. Amory International Airport/La Isabela</t>
  </si>
  <si>
    <t>Islas Vírgenes Británicas/Punta Cana</t>
  </si>
  <si>
    <t>Toronto, Lester B. Pearson/La Isabela</t>
  </si>
  <si>
    <t>Tampa/Del Cibao</t>
  </si>
  <si>
    <t>Grand Cayman/Punta Cana</t>
  </si>
  <si>
    <t>Providenciales/El Catey, Samaná</t>
  </si>
  <si>
    <t>DeKalb Peachtree-Atlanta/La Isabela</t>
  </si>
  <si>
    <t>Grand Cayman/Las Américas, JFPG</t>
  </si>
  <si>
    <t>Saint Johns, Antigua y Barbuda /La Romana</t>
  </si>
  <si>
    <t>San Jose, CA/La Romana</t>
  </si>
  <si>
    <t>Lynden Pindling/Las Américas, JFPG</t>
  </si>
  <si>
    <t>Aruba (Oranjestad) /Puerto Plata</t>
  </si>
  <si>
    <t>Departamento de Economía</t>
  </si>
  <si>
    <t xml:space="preserve">ESTADÍSTICAS INSTITUCIONALES, INFORME PASAJEROS Y OPERACIONES  </t>
  </si>
  <si>
    <t>Pasajeros por Líneas Aéreas  oct. - dic. 2024</t>
  </si>
  <si>
    <t>Pasajeros por Rutas Aéreas oct. - dic. 2024</t>
  </si>
  <si>
    <t>Operaciones por Líneas Aéreas oct. - dic. 2024</t>
  </si>
  <si>
    <t>Operaciones por Rutas Aéreas oct. - dic. 2024</t>
  </si>
  <si>
    <t>Octubre</t>
  </si>
  <si>
    <t>Noviembre</t>
  </si>
  <si>
    <t>Diciembre</t>
  </si>
  <si>
    <t>oct. - dic. 
2024</t>
  </si>
  <si>
    <t>Aerorepublica, S.A. (Copa Airlines Colombia) - Wingo</t>
  </si>
  <si>
    <t>Polskie Linie Lotnicze Lot Sa</t>
  </si>
  <si>
    <t xml:space="preserve">Aerovias De Mexico S.A De Cv (Aeromexico) </t>
  </si>
  <si>
    <t>Air Canada Rouge</t>
  </si>
  <si>
    <t>Avianca Ecuador, S.A.</t>
  </si>
  <si>
    <t>Hisky Europe, S.R.L.</t>
  </si>
  <si>
    <t>Panorama Jets, S.A.</t>
  </si>
  <si>
    <t>Skyup Mt Limited</t>
  </si>
  <si>
    <t>Lot Polish Airlines</t>
  </si>
  <si>
    <t>Liat (2020) Limited</t>
  </si>
  <si>
    <t>Global Air Charters Inc.</t>
  </si>
  <si>
    <t>Lyon Aviation, Inc.</t>
  </si>
  <si>
    <t>Circadian Aviation Llc</t>
  </si>
  <si>
    <t>Flamingo Air, Inc.</t>
  </si>
  <si>
    <t>Jet Access Aviation, Llc.</t>
  </si>
  <si>
    <t xml:space="preserve">Novajet </t>
  </si>
  <si>
    <t>Stajets</t>
  </si>
  <si>
    <t>Hera Flight, Llc.</t>
  </si>
  <si>
    <t>Park Landing Aviation, Llc</t>
  </si>
  <si>
    <t xml:space="preserve">Aircraft Services Group, Inc. </t>
  </si>
  <si>
    <t>Planet Nine Private Air, Llc.</t>
  </si>
  <si>
    <t>Midwest Jet Management Llc Dba Reynolds Jet</t>
  </si>
  <si>
    <t>Chicago Jet Group, Llc.</t>
  </si>
  <si>
    <t>Skyservice Business Aviation, Inc.</t>
  </si>
  <si>
    <t>Panorama Helicopters Ltd</t>
  </si>
  <si>
    <t>Rennia Aviation Llc.</t>
  </si>
  <si>
    <t>Maine Aviation Aircraft Charter</t>
  </si>
  <si>
    <t>Flexjet Operations Malta Ltd.</t>
  </si>
  <si>
    <t>Bohlke International Airways, Inc.</t>
  </si>
  <si>
    <t>Executive Fliteways Inc.</t>
  </si>
  <si>
    <t>Justice Air, Inc.</t>
  </si>
  <si>
    <t>Usac Airways 693, Llc Dba Discovery Jets</t>
  </si>
  <si>
    <t>Aitheras Aviation Group, Llc.</t>
  </si>
  <si>
    <t>Nicholas Air</t>
  </si>
  <si>
    <t xml:space="preserve">Red Wing Aviation </t>
  </si>
  <si>
    <t>Hamilton Jetport Limited</t>
  </si>
  <si>
    <t>Firm Foundation Aviation Llc</t>
  </si>
  <si>
    <t>Capital Jet Inc.</t>
  </si>
  <si>
    <t>Sta Jets. Inc.</t>
  </si>
  <si>
    <t>Harmony Jets Limited</t>
  </si>
  <si>
    <t>Gain Jet Ireland Limited</t>
  </si>
  <si>
    <t>Vistajet Gmbh</t>
  </si>
  <si>
    <t>Catalina Aerospace Corporation</t>
  </si>
  <si>
    <t>Aircraft Transport Service</t>
  </si>
  <si>
    <t>Medway Air Ambulance Inc.</t>
  </si>
  <si>
    <t>Glock Aviation Gmbh</t>
  </si>
  <si>
    <t>Jet Linx Aviation</t>
  </si>
  <si>
    <t>Integra Jet, Llc</t>
  </si>
  <si>
    <t xml:space="preserve">Tvpx Ars Trustee </t>
  </si>
  <si>
    <t>Talon Air, Inc.</t>
  </si>
  <si>
    <t>Sirio S.P.A.</t>
  </si>
  <si>
    <t>Priester Aviation</t>
  </si>
  <si>
    <t>Ati Jet, Inc.</t>
  </si>
  <si>
    <t>Premier Air, Inc.</t>
  </si>
  <si>
    <t>Jem Air Holdings Llc Dba Bellair Aviation</t>
  </si>
  <si>
    <t>Northern Jet Management</t>
  </si>
  <si>
    <t>Up In The Air Llc</t>
  </si>
  <si>
    <t>Malone Aircharter Inc.</t>
  </si>
  <si>
    <t>Premier Private Jets</t>
  </si>
  <si>
    <t>Northeastern Aviation Corporation</t>
  </si>
  <si>
    <t>Pegasus Elite Aviation, Llc.</t>
  </si>
  <si>
    <t>Surjet Management Llc</t>
  </si>
  <si>
    <t xml:space="preserve">Starlink Aviation </t>
  </si>
  <si>
    <t>Sunset Aviation Llc Dba Solairus Aviation</t>
  </si>
  <si>
    <t>C &amp; C Aviation Llc Dba Northen Airways</t>
  </si>
  <si>
    <t>Flying Service Callsign Flying Group</t>
  </si>
  <si>
    <t>Fox Flight Inc.</t>
  </si>
  <si>
    <t>Skyside Gmbh</t>
  </si>
  <si>
    <t>Flygta Airlines</t>
  </si>
  <si>
    <t>Corporate Air Charter, Inc.</t>
  </si>
  <si>
    <t>White Horse World Wide, Llc</t>
  </si>
  <si>
    <t>Med Jets, S.A. De C.V. / Jet Rescue Air Ambulance</t>
  </si>
  <si>
    <t>Fly Executive Aviation</t>
  </si>
  <si>
    <t>Flightpatch Charter Airways Inc.</t>
  </si>
  <si>
    <t>Scott Aviation, Llc D/B/A Silver Air</t>
  </si>
  <si>
    <t>Air Alsie A/S</t>
  </si>
  <si>
    <t>Aerotransportes Internacionales De Torreon, S.A. De C.V.</t>
  </si>
  <si>
    <t>Air Nunavut</t>
  </si>
  <si>
    <t>Aerofreight S.A. De C.V.</t>
  </si>
  <si>
    <t>Trinity Jet Management</t>
  </si>
  <si>
    <t xml:space="preserve">Saint Barth Commuter </t>
  </si>
  <si>
    <t>Air Gato Enterprises, Inc.</t>
  </si>
  <si>
    <t>Plane Travel Llc.</t>
  </si>
  <si>
    <t>A-Ok Jets</t>
  </si>
  <si>
    <t>Cobalt Air</t>
  </si>
  <si>
    <t>Airswiss/ Miami City Flights</t>
  </si>
  <si>
    <t>Bimini Bay Air Leasing Llc Dba Mia Jets</t>
  </si>
  <si>
    <t xml:space="preserve">Royal Air Freight, Inc. </t>
  </si>
  <si>
    <t xml:space="preserve">National Jets, Inc. </t>
  </si>
  <si>
    <t>American Jet International</t>
  </si>
  <si>
    <t>Tri State Charter Llc.</t>
  </si>
  <si>
    <t>Unicair Gmbh</t>
  </si>
  <si>
    <t>Gryphon Air, Llc D/B/A Aircraft Transport Service</t>
  </si>
  <si>
    <t>Luxembourg Air Ambulance</t>
  </si>
  <si>
    <t>Ottawa/Punta Cana</t>
  </si>
  <si>
    <t>Minneapolis/Punta Cana</t>
  </si>
  <si>
    <t>Varsovia/Punta Cana</t>
  </si>
  <si>
    <t>Praga/Punta Cana</t>
  </si>
  <si>
    <t>Atlanta /Puerto Plata</t>
  </si>
  <si>
    <t>Quebec/Puerto Plata</t>
  </si>
  <si>
    <t>Cartagena/Punta Cana</t>
  </si>
  <si>
    <t>Halifax/Punta Cana</t>
  </si>
  <si>
    <t>Milán Rastislav Stefanik/Punta Cana</t>
  </si>
  <si>
    <t>London-Ontario/Punta Cana</t>
  </si>
  <si>
    <t>Edmonton/Punta Cana</t>
  </si>
  <si>
    <t>Katowice/Punta Cana</t>
  </si>
  <si>
    <t>Montreal/La Romana</t>
  </si>
  <si>
    <t>Winnipeg/Punta Cana</t>
  </si>
  <si>
    <t>Katowice/Puerto Plata</t>
  </si>
  <si>
    <t>Varsovia/Puerto Plata</t>
  </si>
  <si>
    <t>Saint Johns, Antigua y Barbuda /Punta Cana</t>
  </si>
  <si>
    <t>Bucarest/La Romana</t>
  </si>
  <si>
    <t>Montego Bay/Puerto Plata</t>
  </si>
  <si>
    <t>Vancouver/Punta Cana</t>
  </si>
  <si>
    <t>Waterloo/Punta Cana</t>
  </si>
  <si>
    <t>Saskatoon/Punta Cana</t>
  </si>
  <si>
    <t>Saskatoon/Puerto Plata</t>
  </si>
  <si>
    <t>Winnipeg/Puerto Plata</t>
  </si>
  <si>
    <t>Regina/Punta Cana</t>
  </si>
  <si>
    <t>Moncton/Punta Cana</t>
  </si>
  <si>
    <t>Quebec/El Catey, Samaná</t>
  </si>
  <si>
    <t>Verona-Villafranca/La Romana</t>
  </si>
  <si>
    <t>Regina/Puerto Plata</t>
  </si>
  <si>
    <t>Milán-Malpensa/Punta Cana</t>
  </si>
  <si>
    <t>Milwaukee-Wisconsin/Punta Cana</t>
  </si>
  <si>
    <t>Punta Cana/Puerto Plata</t>
  </si>
  <si>
    <t>Katowice/La Romana</t>
  </si>
  <si>
    <t>Varsovia/La Romana</t>
  </si>
  <si>
    <t>Silvio Pettirossi/Punta Cana</t>
  </si>
  <si>
    <t>Porto/Punta Cana</t>
  </si>
  <si>
    <t>Bélgica/Punta Cana</t>
  </si>
  <si>
    <t>Morrisville,Raleigh-Durham/Las Américas, JFPG</t>
  </si>
  <si>
    <t>Atlanta /Del Cibao</t>
  </si>
  <si>
    <t>Morrisville,Raleigh-Durham/Punta Cana</t>
  </si>
  <si>
    <t>Manchester/La Romana</t>
  </si>
  <si>
    <t>Condado de Westchester/La Romana</t>
  </si>
  <si>
    <t>Barbados/La Romana</t>
  </si>
  <si>
    <t>Kingston, Norman Manley/Del Cibao</t>
  </si>
  <si>
    <t>El Salvador/Punta Cana</t>
  </si>
  <si>
    <t>Londres-Gatwick/La Romana</t>
  </si>
  <si>
    <t>Cartagena/La Isabela</t>
  </si>
  <si>
    <t>Birmingham, Inglaterra/La Romana</t>
  </si>
  <si>
    <t>Palm Beach/El Catey, Samaná</t>
  </si>
  <si>
    <t>Barranquilla/La Romana</t>
  </si>
  <si>
    <t>Windsor/Punta Cana</t>
  </si>
  <si>
    <t>Aguadilla/Punta Cana</t>
  </si>
  <si>
    <t>Glasgow/La Romana</t>
  </si>
  <si>
    <t>Filadelfia-Pensilvania/La Romana</t>
  </si>
  <si>
    <t>Spirit of St. Louis/Punta Cana</t>
  </si>
  <si>
    <t>Rock Sound/Las Américas, JFPG</t>
  </si>
  <si>
    <t>Kansas City - Charles B. Wheeler/Del Cibao</t>
  </si>
  <si>
    <t>Boca Raton/La Romana</t>
  </si>
  <si>
    <t>Palm Beach/La Romana</t>
  </si>
  <si>
    <t>Carolina del Sur/La Romana</t>
  </si>
  <si>
    <t>Cincinnati /Las Américas, JFPG</t>
  </si>
  <si>
    <t>Morristown/La Romana</t>
  </si>
  <si>
    <t>Indianapolis Executive/Puerto Plata</t>
  </si>
  <si>
    <t>Salt Lake City/Las Américas, JFPG</t>
  </si>
  <si>
    <t>Saint Croix/Punta Cana</t>
  </si>
  <si>
    <t>Saint Croix/Las Américas, JFPG</t>
  </si>
  <si>
    <t>Naples/Punta Cana</t>
  </si>
  <si>
    <t>Portsmouth/Punta Cana</t>
  </si>
  <si>
    <t>Manchester-Boston/Punta Cana</t>
  </si>
  <si>
    <t>Boca Raton/Punta Cana</t>
  </si>
  <si>
    <t>Hattiesburg-Laurel/Las Américas, JFPG</t>
  </si>
  <si>
    <t>Morrisville,Raleigh-Durham/Puerto Plata</t>
  </si>
  <si>
    <t>Oakland/El Catey, Samaná</t>
  </si>
  <si>
    <t>Naples/La Romana</t>
  </si>
  <si>
    <t>Naples/El Catey, Samaná</t>
  </si>
  <si>
    <t>Ponce, PR/La Isabela</t>
  </si>
  <si>
    <t>Chicago-Illinois/La Romana</t>
  </si>
  <si>
    <t>Kendall  /La Isabela</t>
  </si>
  <si>
    <t>Bedford/La Romana</t>
  </si>
  <si>
    <t>Indianápolis/Punta Cana</t>
  </si>
  <si>
    <t>Morristown/Puerto Plata</t>
  </si>
  <si>
    <t>Morrisville,Raleigh-Durham/La Romana</t>
  </si>
  <si>
    <t>Kansas City/La Romana</t>
  </si>
  <si>
    <t>Kansas City - Charles B. Wheeler/La Romana</t>
  </si>
  <si>
    <t>Farmingdale-NY/La Romana</t>
  </si>
  <si>
    <t>Ndias/Punta Cana</t>
  </si>
  <si>
    <t>Norfolk/Punta Cana</t>
  </si>
  <si>
    <t>Wilmington/Punta Cana</t>
  </si>
  <si>
    <t>Toluca/La Isabela</t>
  </si>
  <si>
    <t>Memphis/Las Américas, JFPG</t>
  </si>
  <si>
    <t>Chicago-Illinois/Puerto Plata</t>
  </si>
  <si>
    <t>Dallas/Punta Cana</t>
  </si>
  <si>
    <t>Jalisco/La Isabela</t>
  </si>
  <si>
    <t xml:space="preserve"> Providence/Las Américas, JFPG</t>
  </si>
  <si>
    <t>DeKalb Peachtree-Atlanta/La Romana</t>
  </si>
  <si>
    <t>Espargos/Las Américas, JFPG</t>
  </si>
  <si>
    <t>Southwest Florida/Punta Cana</t>
  </si>
  <si>
    <t>Hagerstown/Punta Cana</t>
  </si>
  <si>
    <t>Lynden Pindling/Del Cibao</t>
  </si>
  <si>
    <t>Cancún/Puerto Plata</t>
  </si>
  <si>
    <t>Grand Cayman/La Romana</t>
  </si>
  <si>
    <t>Indianápolis/Puerto Plata</t>
  </si>
  <si>
    <t>Mercer County/La Romana</t>
  </si>
  <si>
    <t>Piedmont Triad/La Romana</t>
  </si>
  <si>
    <t>Piarco, Trinidad y Tobago/La Isabela</t>
  </si>
  <si>
    <t>Phoenix Sky Harbor/Punta Cana</t>
  </si>
  <si>
    <t>Kendall  /Del Cibao</t>
  </si>
  <si>
    <t>Destin – Fort Walton Beach/Puerto Plata</t>
  </si>
  <si>
    <t>Chicago Executive/La Romana</t>
  </si>
  <si>
    <t>William P. Hobby/Las Américas, JFPG</t>
  </si>
  <si>
    <t>Southwest Florida/La Romana</t>
  </si>
  <si>
    <t>París-Le Bourget/Las Américas, JFPG</t>
  </si>
  <si>
    <t>Milán-Linate/La Romana</t>
  </si>
  <si>
    <t>Valle del Cauca, Colombia/La Romana</t>
  </si>
  <si>
    <t>París-Le Bourget/Punta Cana</t>
  </si>
  <si>
    <t>Norfolk/La Romana</t>
  </si>
  <si>
    <t>San Diego/La Isabela</t>
  </si>
  <si>
    <t>Charlotte/La Romana</t>
  </si>
  <si>
    <t>Louis Armstrong/La Romana</t>
  </si>
  <si>
    <t>Farmingdale-NY/Punta Cana</t>
  </si>
  <si>
    <t>Condado de Westchester/El Catey, Samaná</t>
  </si>
  <si>
    <t>Kansas City - Charles B. Wheeler/Las Américas, JFPG</t>
  </si>
  <si>
    <t>San Jose, CA/Puerto Plata</t>
  </si>
  <si>
    <t>Municipal de Scottsdale/Puerto Plata</t>
  </si>
  <si>
    <t>North Eleuthera/Punta Cana</t>
  </si>
  <si>
    <t>San Antonio/Del Cibao</t>
  </si>
  <si>
    <t>Southwest Florida/Del Cibao</t>
  </si>
  <si>
    <t>Key West/Punta Cana</t>
  </si>
  <si>
    <t>Aguadilla/La Isabela</t>
  </si>
  <si>
    <t>Aguadilla/La Romana</t>
  </si>
  <si>
    <t>Castries/Del Cibao</t>
  </si>
  <si>
    <t>Lynden Pindling/Punta Cana</t>
  </si>
  <si>
    <t>North Eleuthera/La Romana</t>
  </si>
  <si>
    <t xml:space="preserve"> Denver - Broomfield/Punta Cana</t>
  </si>
  <si>
    <t xml:space="preserve">	Blue Danube /Puerto Plata</t>
  </si>
  <si>
    <t>William P. Hobby/La Romana</t>
  </si>
  <si>
    <t>Saint Marteen/Puerto Plata</t>
  </si>
  <si>
    <t>Memphis/Puerto Plata</t>
  </si>
  <si>
    <t>Marco Polo -Tessera/La Romana</t>
  </si>
  <si>
    <t>Miami-Florida/El Catey, Samaná</t>
  </si>
  <si>
    <t>Teterboro/El Catey, Samaná</t>
  </si>
  <si>
    <t>Valle del Cauca, Colombia/Del Cibao</t>
  </si>
  <si>
    <t>Westhampton Beach/El Catey, Samaná</t>
  </si>
  <si>
    <t>Sherbrooke/Puerto Plata</t>
  </si>
  <si>
    <t>Sarasota-Bradenton/La Romana</t>
  </si>
  <si>
    <t>San Bartolomé/La Romana</t>
  </si>
  <si>
    <t>Saint Kitts/La Romana</t>
  </si>
  <si>
    <t>Paris-Charles de Gaulle/Las Américas, JFPG</t>
  </si>
  <si>
    <t>Vieux Fort/Punta Cana</t>
  </si>
  <si>
    <t>Fort Pierce/Puerto Plata</t>
  </si>
  <si>
    <t>Fort de France/El Catey, Samaná</t>
  </si>
  <si>
    <t>Boca Raton/El Catey, Samaná</t>
  </si>
  <si>
    <t>Boa Vista/La Romana</t>
  </si>
  <si>
    <t>Asheville/La Romana</t>
  </si>
  <si>
    <t>Gander/Las Américas, JFPG</t>
  </si>
  <si>
    <t>Wilmington/El Catey, Samaná</t>
  </si>
  <si>
    <t>Terranova y Labrador/Punta Cana</t>
  </si>
  <si>
    <t>Wilmington/Las Américas, JFPG</t>
  </si>
  <si>
    <t>William P. Hobby/Del Cibao</t>
  </si>
  <si>
    <t>Orlando-Florida/Puerto Plata</t>
  </si>
  <si>
    <t>Los Angeles - Van Nuys/Punta Cana</t>
  </si>
  <si>
    <t>Lajes/La Romana</t>
  </si>
  <si>
    <t>Fort Pierce/Punta Cana</t>
  </si>
  <si>
    <t>Guantanamo Bay/Las Américas, JFPG</t>
  </si>
  <si>
    <t>Barbados/Las Américas, JFPG</t>
  </si>
  <si>
    <t>Freedon Ii Bermuda Limted</t>
  </si>
  <si>
    <t>Air Peace Limited 'Peace Bird'</t>
  </si>
  <si>
    <t>Antonov Airlines (Antonov Bureau)</t>
  </si>
  <si>
    <t>Avcon Jet Ag</t>
  </si>
  <si>
    <t>Tuifly Nordic Ab (Britannia Nordic)</t>
  </si>
  <si>
    <t>Planesense Inc.</t>
  </si>
  <si>
    <t>oct. - dic. 2024</t>
  </si>
  <si>
    <t>Frankfurt/La Romana</t>
  </si>
  <si>
    <t>Düsseldorf/La Romana</t>
  </si>
  <si>
    <t>La Isabela/Punta Cana</t>
  </si>
  <si>
    <t>The Valley, Anguila/Punta Cana</t>
  </si>
  <si>
    <t>Tucson/Punta Cana</t>
  </si>
  <si>
    <t>Crown Poin/La Isabela</t>
  </si>
  <si>
    <t>Luisiana/Las Américas, JFPG</t>
  </si>
  <si>
    <t>Ceiba, PR/Punta Cana</t>
  </si>
  <si>
    <t>Saint Marteen/La Romana</t>
  </si>
  <si>
    <t>Marsh Harbour/Punta Cana</t>
  </si>
  <si>
    <t>Palm Beach/Del Cibao</t>
  </si>
  <si>
    <t>Saint Marteen/El Catey, Samaná</t>
  </si>
  <si>
    <t>Gainesville/El Catey, Samaná</t>
  </si>
  <si>
    <t> Osprey Airfield/La Isabela</t>
  </si>
  <si>
    <t>Des Moines/Punta Cana</t>
  </si>
  <si>
    <t>Campinas - Sao Paulo/Punta Cana</t>
  </si>
  <si>
    <t>Filadelfia-Pensilvania/La Isabela</t>
  </si>
  <si>
    <t>Grand Cayman/Puerto Plata</t>
  </si>
  <si>
    <t>Moss Town/La Isabela</t>
  </si>
  <si>
    <t>Savannah-Hilton Head/La Romana</t>
  </si>
  <si>
    <t>Varadero/La Isabela</t>
  </si>
  <si>
    <t>Savannah-Hilton Head/Punta Cana</t>
  </si>
  <si>
    <t>Willemstad (Curazao)/Del Cibao</t>
  </si>
  <si>
    <t>Pittsburgh/Puerto Plata</t>
  </si>
  <si>
    <t>Veracruz/Puerto Plata</t>
  </si>
  <si>
    <t>Southwest Florida/La Isabela</t>
  </si>
  <si>
    <t>Naples/La Isabela</t>
  </si>
  <si>
    <t>Moss Town/La Romana</t>
  </si>
  <si>
    <t>Vail-Eagle/La Romana</t>
  </si>
  <si>
    <t>Pompano Beach/Punta Cana</t>
  </si>
  <si>
    <t>Marsh Harbour/La Romana</t>
  </si>
  <si>
    <t>Nashville-Tennessee/La Isabela</t>
  </si>
  <si>
    <t>Saint Johns, Antigua y Barbuda /Puerto Plata</t>
  </si>
  <si>
    <t>Washington-Dulles/La Romana</t>
  </si>
  <si>
    <t>Marsh Harbour/Puerto Plata</t>
  </si>
  <si>
    <t>Memphis/La Romana</t>
  </si>
  <si>
    <t>Midland-Odessa/Punta Cana</t>
  </si>
  <si>
    <t>São Paulo Catarina/La Isabela</t>
  </si>
  <si>
    <t>Regional de Manassas/La Romana</t>
  </si>
  <si>
    <t>Tweed-New Haven/Punta Cana</t>
  </si>
  <si>
    <t>Saint Kitts/Punta Cana</t>
  </si>
  <si>
    <t>Puerto Plata/Del Cibao</t>
  </si>
  <si>
    <t>Teterboro/Las Américas, JFPG</t>
  </si>
  <si>
    <t>Nice/Las Américas, JFPG</t>
  </si>
  <si>
    <t>Naples/Las Américas, JFPG</t>
  </si>
  <si>
    <t>The Valley, Anguila/El Catey, Samaná</t>
  </si>
  <si>
    <t>Puerto Plata/Punta Cana</t>
  </si>
  <si>
    <t>Santa Maria/Las Américas, JFPG</t>
  </si>
  <si>
    <t>The Valley, Anguila/La Romana</t>
  </si>
  <si>
    <t>Washington-Dulles/Puerto Plata</t>
  </si>
  <si>
    <t>Melbourne/Punta Cana</t>
  </si>
  <si>
    <t>Westhampton Beach/Las Américas, JFPG</t>
  </si>
  <si>
    <t>Paramaribo - Zandery/La Romana</t>
  </si>
  <si>
    <t>Oshawa/Punta Cana</t>
  </si>
  <si>
    <t>Portland/La Romana</t>
  </si>
  <si>
    <t>Otros/La Romana</t>
  </si>
  <si>
    <t>Maldonado /La Isabela</t>
  </si>
  <si>
    <t>Phoenix–Mesa Gateway/Las Américas, JFPG</t>
  </si>
  <si>
    <t>San Antonio/Punta Cana</t>
  </si>
  <si>
    <t>Regional de Pensacola/La Romana</t>
  </si>
  <si>
    <t>Nashville-Tennessee/Del Cibao</t>
  </si>
  <si>
    <t>Fort Wayne International/La Isabela</t>
  </si>
  <si>
    <t>Boca Raton/Puerto Plata</t>
  </si>
  <si>
    <t>Crown Poin/Las Américas, JFPG</t>
  </si>
  <si>
    <t>Aeropuerto de Bilbao/Puerto Plata</t>
  </si>
  <si>
    <t>Cincinnati /Puerto Plata</t>
  </si>
  <si>
    <t>Cyril E Kings, St Thomas/Punta Cana</t>
  </si>
  <si>
    <t>Loudoun-Virginia/La Romana</t>
  </si>
  <si>
    <t>Guayaquil/La Isabela</t>
  </si>
  <si>
    <t>Barbados/Puerto Plata</t>
  </si>
  <si>
    <t>Brooksville–Tampa Bay /Punta Cana</t>
  </si>
  <si>
    <t>Hamilton-Ontario/Las Américas, JFPG</t>
  </si>
  <si>
    <t>Bagotville/Punta Cana</t>
  </si>
  <si>
    <t>La Romana/Punta Cana</t>
  </si>
  <si>
    <t>Hammond/La Romana</t>
  </si>
  <si>
    <t>Las Américas, JFPG/La Romana</t>
  </si>
  <si>
    <t>Harrisburg -Middletown/Punta Cana</t>
  </si>
  <si>
    <t>Lawrenceville/La Romana</t>
  </si>
  <si>
    <t>DeKalb Peachtree-Atlanta/Punta Cana</t>
  </si>
  <si>
    <t>Holguín/La Romana</t>
  </si>
  <si>
    <t>Lynden Pindling/El Catey, Samaná</t>
  </si>
  <si>
    <t>Del Cibao/Puerto Plata</t>
  </si>
  <si>
    <t>Barranquilla/La Isabela</t>
  </si>
  <si>
    <t>Kendall  /Las Américas, JFPG</t>
  </si>
  <si>
    <t>Bedford/Puerto Plata</t>
  </si>
  <si>
    <t>Fort de France/La Romana</t>
  </si>
  <si>
    <t>Isla Grande, San Juan PR/Puerto Plata</t>
  </si>
  <si>
    <t>Belize City/La Isabela</t>
  </si>
  <si>
    <t>Düsseldorf/Punta Cana</t>
  </si>
  <si>
    <t>La Isabela/La Romana</t>
  </si>
  <si>
    <t>La Romana/Puerto Plata</t>
  </si>
  <si>
    <t>Codrington/La Romana</t>
  </si>
  <si>
    <t>Atlantic City/El Catey, Samaná</t>
  </si>
  <si>
    <t>Estocolmo-Arlanda/Punta Cana</t>
  </si>
  <si>
    <t>Chetumal/Las Américas, JFPG</t>
  </si>
  <si>
    <t>Louis Armstrong/La Isabela</t>
  </si>
  <si>
    <t>Cancún/La Romana</t>
  </si>
  <si>
    <t>Freeport/Puerto Plata</t>
  </si>
  <si>
    <t>Fulton County - Atlanta/Puerto Plata</t>
  </si>
  <si>
    <t>Austin Straubel/La Isabela</t>
  </si>
  <si>
    <t>Chicago-O'Hare/La Isabela</t>
  </si>
  <si>
    <t>Goose Bay/Puerto Plata</t>
  </si>
  <si>
    <t>Grand Cayman/El Catey, Samaná</t>
  </si>
  <si>
    <t>Chicago-O'Hare/Puerto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</si>
</sst>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\ _€_-;\-* #,##0.00\ _€_-;_-* &quot;-&quot;??\ _€_-;_-@_-"/>
    <numFmt numFmtId="166" formatCode="_(* #,##0_);_(* \(#,##0\);_(* &quot;-&quot;??_);_(@_)"/>
    <numFmt numFmtId="167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24"/>
      <color rgb="FFFF0000"/>
      <name val="Arial"/>
      <family val="2"/>
    </font>
    <font>
      <b/>
      <sz val="8"/>
      <color theme="1"/>
      <name val="Arial"/>
      <family val="2"/>
    </font>
    <font>
      <b/>
      <sz val="11"/>
      <color theme="3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0.5"/>
      <color rgb="FF353535"/>
      <name val="Arial"/>
      <family val="2"/>
    </font>
    <font>
      <sz val="10.5"/>
      <color rgb="FF353535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b/>
      <sz val="14"/>
      <color theme="3"/>
      <name val="Arial"/>
      <family val="2"/>
    </font>
    <font>
      <b/>
      <sz val="16"/>
      <color theme="1"/>
      <name val="Arial"/>
      <family val="2"/>
    </font>
    <font>
      <b/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4" borderId="0" xfId="0" applyFont="1" applyFill="1"/>
    <xf numFmtId="3" fontId="16" fillId="0" borderId="0" xfId="0" applyNumberFormat="1" applyFont="1"/>
    <xf numFmtId="0" fontId="17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8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7" fontId="5" fillId="0" borderId="0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4" borderId="0" xfId="0" applyFont="1" applyFill="1"/>
    <xf numFmtId="0" fontId="21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right"/>
    </xf>
    <xf numFmtId="0" fontId="23" fillId="2" borderId="0" xfId="1" applyFont="1" applyFill="1" applyAlignment="1">
      <alignment horizontal="left"/>
    </xf>
    <xf numFmtId="0" fontId="25" fillId="2" borderId="0" xfId="0" applyFont="1" applyFill="1"/>
    <xf numFmtId="0" fontId="24" fillId="4" borderId="0" xfId="0" applyFont="1" applyFill="1"/>
    <xf numFmtId="0" fontId="26" fillId="4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166" fontId="5" fillId="3" borderId="18" xfId="2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7" borderId="19" xfId="0" applyNumberFormat="1" applyFont="1" applyFill="1" applyBorder="1" applyAlignment="1">
      <alignment horizontal="center" vertical="center"/>
    </xf>
    <xf numFmtId="166" fontId="5" fillId="7" borderId="20" xfId="2" applyNumberFormat="1" applyFont="1" applyFill="1" applyBorder="1" applyAlignment="1">
      <alignment vertical="center"/>
    </xf>
    <xf numFmtId="166" fontId="5" fillId="7" borderId="21" xfId="2" applyNumberFormat="1" applyFont="1" applyFill="1" applyBorder="1" applyAlignment="1">
      <alignment vertical="center"/>
    </xf>
    <xf numFmtId="0" fontId="29" fillId="12" borderId="2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66" fontId="1" fillId="0" borderId="28" xfId="2" applyNumberFormat="1" applyFont="1" applyBorder="1" applyAlignment="1">
      <alignment vertical="center"/>
    </xf>
    <xf numFmtId="166" fontId="1" fillId="0" borderId="37" xfId="2" applyNumberFormat="1" applyFont="1" applyBorder="1" applyAlignment="1">
      <alignment vertical="center"/>
    </xf>
    <xf numFmtId="166" fontId="5" fillId="3" borderId="32" xfId="2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166" fontId="1" fillId="0" borderId="25" xfId="2" applyNumberFormat="1" applyFont="1" applyBorder="1" applyAlignment="1">
      <alignment vertical="center"/>
    </xf>
    <xf numFmtId="166" fontId="5" fillId="3" borderId="33" xfId="2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/>
    </xf>
    <xf numFmtId="166" fontId="5" fillId="6" borderId="20" xfId="2" applyNumberFormat="1" applyFont="1" applyFill="1" applyBorder="1" applyAlignment="1">
      <alignment vertical="center"/>
    </xf>
    <xf numFmtId="166" fontId="5" fillId="6" borderId="21" xfId="2" applyNumberFormat="1" applyFont="1" applyFill="1" applyBorder="1" applyAlignment="1">
      <alignment vertical="center"/>
    </xf>
    <xf numFmtId="166" fontId="5" fillId="3" borderId="13" xfId="2" applyNumberFormat="1" applyFont="1" applyFill="1" applyBorder="1" applyAlignment="1">
      <alignment vertical="center"/>
    </xf>
    <xf numFmtId="166" fontId="5" fillId="6" borderId="20" xfId="0" applyNumberFormat="1" applyFont="1" applyFill="1" applyBorder="1" applyAlignment="1">
      <alignment vertical="center"/>
    </xf>
    <xf numFmtId="166" fontId="5" fillId="6" borderId="18" xfId="2" applyNumberFormat="1" applyFont="1" applyFill="1" applyBorder="1" applyAlignment="1">
      <alignment vertical="center"/>
    </xf>
    <xf numFmtId="166" fontId="5" fillId="8" borderId="23" xfId="2" applyNumberFormat="1" applyFont="1" applyFill="1" applyBorder="1" applyAlignment="1">
      <alignment vertical="center"/>
    </xf>
    <xf numFmtId="166" fontId="5" fillId="8" borderId="24" xfId="2" applyNumberFormat="1" applyFont="1" applyFill="1" applyBorder="1" applyAlignment="1">
      <alignment vertical="center"/>
    </xf>
    <xf numFmtId="166" fontId="29" fillId="12" borderId="5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6" fontId="1" fillId="0" borderId="34" xfId="2" applyNumberFormat="1" applyFont="1" applyBorder="1" applyAlignment="1">
      <alignment horizontal="center" vertical="center"/>
    </xf>
    <xf numFmtId="166" fontId="1" fillId="0" borderId="12" xfId="2" applyNumberFormat="1" applyFont="1" applyBorder="1" applyAlignment="1">
      <alignment horizontal="center" vertical="center"/>
    </xf>
    <xf numFmtId="166" fontId="1" fillId="0" borderId="43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6" fontId="1" fillId="0" borderId="0" xfId="2" applyNumberFormat="1" applyFont="1" applyBorder="1" applyAlignment="1">
      <alignment horizontal="center" vertical="center"/>
    </xf>
    <xf numFmtId="166" fontId="1" fillId="0" borderId="28" xfId="2" applyNumberFormat="1" applyFont="1" applyBorder="1" applyAlignment="1">
      <alignment horizontal="center" vertical="center"/>
    </xf>
    <xf numFmtId="166" fontId="1" fillId="0" borderId="5" xfId="2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6" fontId="5" fillId="3" borderId="31" xfId="2" applyNumberFormat="1" applyFont="1" applyFill="1" applyBorder="1" applyAlignment="1">
      <alignment horizontal="center" vertical="center"/>
    </xf>
    <xf numFmtId="166" fontId="5" fillId="3" borderId="17" xfId="2" applyNumberFormat="1" applyFont="1" applyFill="1" applyBorder="1" applyAlignment="1">
      <alignment horizontal="center" vertical="center"/>
    </xf>
    <xf numFmtId="166" fontId="5" fillId="3" borderId="48" xfId="2" applyNumberFormat="1" applyFont="1" applyFill="1" applyBorder="1" applyAlignment="1">
      <alignment horizontal="center" vertical="center"/>
    </xf>
    <xf numFmtId="166" fontId="5" fillId="7" borderId="20" xfId="2" applyNumberFormat="1" applyFont="1" applyFill="1" applyBorder="1" applyAlignment="1">
      <alignment horizontal="center" vertical="center"/>
    </xf>
    <xf numFmtId="166" fontId="5" fillId="7" borderId="50" xfId="2" applyNumberFormat="1" applyFont="1" applyFill="1" applyBorder="1" applyAlignment="1">
      <alignment horizontal="center" vertical="center"/>
    </xf>
    <xf numFmtId="166" fontId="5" fillId="7" borderId="51" xfId="2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4" borderId="5" xfId="2" applyNumberFormat="1" applyFont="1" applyFill="1" applyBorder="1" applyAlignment="1">
      <alignment horizontal="right"/>
    </xf>
    <xf numFmtId="0" fontId="5" fillId="9" borderId="44" xfId="0" applyFont="1" applyFill="1" applyBorder="1" applyAlignment="1">
      <alignment horizontal="center" vertical="center" wrapText="1"/>
    </xf>
    <xf numFmtId="167" fontId="5" fillId="9" borderId="24" xfId="2" applyNumberFormat="1" applyFont="1" applyFill="1" applyBorder="1" applyAlignment="1">
      <alignment horizontal="center" vertical="center" wrapText="1"/>
    </xf>
    <xf numFmtId="167" fontId="1" fillId="4" borderId="43" xfId="2" applyNumberFormat="1" applyFont="1" applyFill="1" applyBorder="1" applyAlignment="1">
      <alignment horizontal="right"/>
    </xf>
    <xf numFmtId="167" fontId="1" fillId="4" borderId="5" xfId="2" applyNumberFormat="1" applyFont="1" applyFill="1" applyBorder="1" applyAlignment="1">
      <alignment horizontal="right"/>
    </xf>
    <xf numFmtId="3" fontId="32" fillId="2" borderId="16" xfId="0" applyNumberFormat="1" applyFont="1" applyFill="1" applyBorder="1" applyAlignment="1">
      <alignment horizontal="center" vertical="center"/>
    </xf>
    <xf numFmtId="3" fontId="33" fillId="0" borderId="17" xfId="2" applyNumberFormat="1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3" fontId="33" fillId="0" borderId="17" xfId="0" applyNumberFormat="1" applyFont="1" applyBorder="1" applyAlignment="1">
      <alignment vertical="center"/>
    </xf>
    <xf numFmtId="3" fontId="32" fillId="7" borderId="19" xfId="0" applyNumberFormat="1" applyFont="1" applyFill="1" applyBorder="1" applyAlignment="1">
      <alignment horizontal="center" vertical="center"/>
    </xf>
    <xf numFmtId="3" fontId="32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0" fontId="29" fillId="5" borderId="21" xfId="0" applyFont="1" applyFill="1" applyBorder="1" applyAlignment="1">
      <alignment horizontal="center" vertical="center"/>
    </xf>
    <xf numFmtId="166" fontId="1" fillId="0" borderId="43" xfId="2" applyNumberFormat="1" applyFont="1" applyBorder="1" applyAlignment="1">
      <alignment horizontal="right" vertical="center"/>
    </xf>
    <xf numFmtId="166" fontId="1" fillId="0" borderId="5" xfId="2" applyNumberFormat="1" applyFont="1" applyBorder="1" applyAlignment="1">
      <alignment horizontal="right" vertical="center"/>
    </xf>
    <xf numFmtId="166" fontId="5" fillId="3" borderId="48" xfId="2" applyNumberFormat="1" applyFont="1" applyFill="1" applyBorder="1" applyAlignment="1">
      <alignment horizontal="right" vertical="center"/>
    </xf>
    <xf numFmtId="166" fontId="5" fillId="7" borderId="20" xfId="2" applyNumberFormat="1" applyFont="1" applyFill="1" applyBorder="1" applyAlignment="1">
      <alignment horizontal="right" vertical="center"/>
    </xf>
    <xf numFmtId="166" fontId="5" fillId="7" borderId="50" xfId="2" applyNumberFormat="1" applyFont="1" applyFill="1" applyBorder="1" applyAlignment="1">
      <alignment horizontal="right" vertical="center"/>
    </xf>
    <xf numFmtId="166" fontId="5" fillId="7" borderId="51" xfId="2" applyNumberFormat="1" applyFont="1" applyFill="1" applyBorder="1" applyAlignment="1">
      <alignment horizontal="right" vertical="center"/>
    </xf>
    <xf numFmtId="166" fontId="1" fillId="4" borderId="43" xfId="2" applyNumberFormat="1" applyFont="1" applyFill="1" applyBorder="1" applyAlignment="1">
      <alignment horizontal="right"/>
    </xf>
    <xf numFmtId="0" fontId="34" fillId="2" borderId="0" xfId="0" applyFont="1" applyFill="1" applyAlignment="1">
      <alignment vertical="center"/>
    </xf>
    <xf numFmtId="0" fontId="37" fillId="2" borderId="0" xfId="1" applyFont="1" applyFill="1" applyAlignment="1">
      <alignment vertical="center"/>
    </xf>
    <xf numFmtId="0" fontId="37" fillId="2" borderId="0" xfId="1" applyFont="1" applyFill="1" applyBorder="1" applyAlignment="1">
      <alignment vertical="center"/>
    </xf>
    <xf numFmtId="3" fontId="37" fillId="2" borderId="0" xfId="1" applyNumberFormat="1" applyFont="1" applyFill="1" applyBorder="1" applyAlignment="1">
      <alignment vertical="center"/>
    </xf>
    <xf numFmtId="0" fontId="37" fillId="2" borderId="0" xfId="1" applyFont="1" applyFill="1"/>
    <xf numFmtId="0" fontId="23" fillId="2" borderId="0" xfId="1" applyFont="1" applyFill="1" applyAlignment="1">
      <alignment horizontal="left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30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30" fillId="2" borderId="0" xfId="0" applyNumberFormat="1" applyFont="1" applyFill="1" applyAlignment="1">
      <alignment horizontal="center" wrapText="1"/>
    </xf>
    <xf numFmtId="0" fontId="1" fillId="0" borderId="42" xfId="0" applyFont="1" applyFill="1" applyBorder="1" applyAlignment="1">
      <alignment horizontal="left"/>
    </xf>
    <xf numFmtId="3" fontId="1" fillId="0" borderId="43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right"/>
    </xf>
    <xf numFmtId="166" fontId="1" fillId="0" borderId="5" xfId="2" applyNumberFormat="1" applyFont="1" applyFill="1" applyBorder="1" applyAlignment="1">
      <alignment horizontal="right"/>
    </xf>
    <xf numFmtId="0" fontId="5" fillId="2" borderId="28" xfId="0" applyFont="1" applyFill="1" applyBorder="1" applyAlignment="1">
      <alignment horizontal="center" vertical="center"/>
    </xf>
    <xf numFmtId="3" fontId="29" fillId="12" borderId="20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</a:t>
            </a:r>
          </a:p>
          <a:p>
            <a:pPr algn="ctr">
              <a:defRPr sz="1200" b="1"/>
            </a:pPr>
            <a:r>
              <a:rPr lang="es-DO" sz="1200" b="1"/>
              <a:t>DESDE/HACIA LA REP. DOM. </a:t>
            </a:r>
          </a:p>
          <a:p>
            <a:pPr algn="ctr">
              <a:defRPr sz="1200" b="1"/>
            </a:pPr>
            <a:r>
              <a:rPr lang="es-DO" sz="1200" b="1"/>
              <a:t>OCT. - DIC. 2024</a:t>
            </a:r>
          </a:p>
        </c:rich>
      </c:tx>
      <c:layout>
        <c:manualLayout>
          <c:xMode val="edge"/>
          <c:yMode val="edge"/>
          <c:x val="0.26375859960454145"/>
          <c:y val="3.24061440349297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6.5022202266151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9-4769-A4F3-9FD9B41B0BC3}"/>
                </c:ext>
              </c:extLst>
            </c:dLbl>
            <c:dLbl>
              <c:idx val="1"/>
              <c:layout>
                <c:manualLayout>
                  <c:x val="0"/>
                  <c:y val="6.5022202266151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40-4E99-887F-3A141915FD82}"/>
                </c:ext>
              </c:extLst>
            </c:dLbl>
            <c:dLbl>
              <c:idx val="2"/>
              <c:layout>
                <c:manualLayout>
                  <c:x val="-9.5325448177957385E-17"/>
                  <c:y val="-3.2511101133075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9-4769-A4F3-9FD9B41B0B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8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1266505</c:v>
                </c:pt>
                <c:pt idx="1">
                  <c:v>1446735</c:v>
                </c:pt>
                <c:pt idx="2">
                  <c:v>1739636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/>
              <a:t>TRÁFICO DE PASAJEROS DESDE/HACIA LA REP. DOM. POR TIPO DE VUELO </a:t>
            </a:r>
          </a:p>
          <a:p>
            <a:pPr>
              <a:defRPr sz="1200"/>
            </a:pPr>
            <a:r>
              <a:rPr lang="es-DO" sz="1200"/>
              <a:t>OCT. - DIC. 2024</a:t>
            </a: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1225257</c:v>
                </c:pt>
                <c:pt idx="1">
                  <c:v>1400060</c:v>
                </c:pt>
                <c:pt idx="2">
                  <c:v>1684090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64182781278313E-4"/>
                  <c:y val="-3.1493070967931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3.12011893724185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7268462288337E-4"/>
                  <c:y val="-4.41658979089790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41248</c:v>
                </c:pt>
                <c:pt idx="1">
                  <c:v>46675</c:v>
                </c:pt>
                <c:pt idx="2">
                  <c:v>55546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DESDE / HACIA  LA REP. DOM.  </a:t>
            </a:r>
          </a:p>
          <a:p>
            <a:pPr>
              <a:defRPr sz="1200" b="1"/>
            </a:pPr>
            <a:r>
              <a:rPr lang="es-DO" sz="1200" b="1"/>
              <a:t>POR</a:t>
            </a:r>
            <a:r>
              <a:rPr lang="es-DO" sz="1200" b="1" baseline="0"/>
              <a:t> AEROPUERTOS OCT</a:t>
            </a:r>
            <a:r>
              <a:rPr lang="es-DO" sz="1200" b="1"/>
              <a:t>. - DIC. 2024</a:t>
            </a: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424879</c:v>
                </c:pt>
                <c:pt idx="1">
                  <c:v>399445</c:v>
                </c:pt>
                <c:pt idx="2">
                  <c:v>467127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630244</c:v>
                </c:pt>
                <c:pt idx="1">
                  <c:v>815397</c:v>
                </c:pt>
                <c:pt idx="2">
                  <c:v>956823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162735</c:v>
                </c:pt>
                <c:pt idx="1">
                  <c:v>158373</c:v>
                </c:pt>
                <c:pt idx="2">
                  <c:v>186654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35145</c:v>
                </c:pt>
                <c:pt idx="1">
                  <c:v>54779</c:v>
                </c:pt>
                <c:pt idx="2">
                  <c:v>93481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5091</c:v>
                </c:pt>
                <c:pt idx="1">
                  <c:v>8415</c:v>
                </c:pt>
                <c:pt idx="2">
                  <c:v>21472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2844</c:v>
                </c:pt>
                <c:pt idx="1">
                  <c:v>3371</c:v>
                </c:pt>
                <c:pt idx="2">
                  <c:v>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5567</c:v>
                </c:pt>
                <c:pt idx="1">
                  <c:v>6955</c:v>
                </c:pt>
                <c:pt idx="2">
                  <c:v>10268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OPERACIONES DESDE / HACIA LA </a:t>
            </a:r>
          </a:p>
          <a:p>
            <a:pPr>
              <a:defRPr sz="1200" b="1"/>
            </a:pPr>
            <a:r>
              <a:rPr lang="es-DO" sz="1200" b="1"/>
              <a:t>REP. DOM.  OCT. - DIC.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38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8958</c:v>
                </c:pt>
                <c:pt idx="1">
                  <c:v>10534</c:v>
                </c:pt>
                <c:pt idx="2">
                  <c:v>12941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/>
              <a:t>operaciones DESDE/HACIA LA REP. DOM. POR TIPO DE VUELO OCT. - DIC. 2024</a:t>
            </a: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8315</c:v>
                </c:pt>
                <c:pt idx="1">
                  <c:v>9880</c:v>
                </c:pt>
                <c:pt idx="2">
                  <c:v>11994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3598109778852E-4"/>
                  <c:y val="-4.315225035386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-9.9238163327105323E-17"/>
                  <c:y val="-3.7441907337333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72273945560882E-4"/>
                  <c:y val="-5.07157705022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643</c:v>
                </c:pt>
                <c:pt idx="1">
                  <c:v>654</c:v>
                </c:pt>
                <c:pt idx="2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/>
              <a:t>OPERACIONES DESDE/HACIA LA REP. DOM. </a:t>
            </a:r>
          </a:p>
          <a:p>
            <a:pPr>
              <a:defRPr sz="1100" b="1"/>
            </a:pPr>
            <a:r>
              <a:rPr lang="es-DO" sz="1100" b="1"/>
              <a:t>POR AEROPUERTOS OCT. - DIC.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3270</c:v>
                </c:pt>
                <c:pt idx="1">
                  <c:v>3091</c:v>
                </c:pt>
                <c:pt idx="2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3868</c:v>
                </c:pt>
                <c:pt idx="1">
                  <c:v>5256</c:v>
                </c:pt>
                <c:pt idx="2">
                  <c:v>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1207</c:v>
                </c:pt>
                <c:pt idx="1">
                  <c:v>1278</c:v>
                </c:pt>
                <c:pt idx="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238</c:v>
                </c:pt>
                <c:pt idx="1">
                  <c:v>390</c:v>
                </c:pt>
                <c:pt idx="2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57</c:v>
                </c:pt>
                <c:pt idx="1">
                  <c:v>200</c:v>
                </c:pt>
                <c:pt idx="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269</c:v>
                </c:pt>
                <c:pt idx="1">
                  <c:v>262</c:v>
                </c:pt>
                <c:pt idx="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49</c:v>
                </c:pt>
                <c:pt idx="1">
                  <c:v>57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172089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7</xdr:col>
      <xdr:colOff>2258785</xdr:colOff>
      <xdr:row>1</xdr:row>
      <xdr:rowOff>250530</xdr:rowOff>
    </xdr:from>
    <xdr:to>
      <xdr:col>7</xdr:col>
      <xdr:colOff>3537857</xdr:colOff>
      <xdr:row>4</xdr:row>
      <xdr:rowOff>172089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24</xdr:row>
      <xdr:rowOff>112060</xdr:rowOff>
    </xdr:from>
    <xdr:to>
      <xdr:col>3</xdr:col>
      <xdr:colOff>1219772</xdr:colOff>
      <xdr:row>31</xdr:row>
      <xdr:rowOff>71024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70C38F-8846-4643-8566-1F405D27B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088" y="6028766"/>
          <a:ext cx="1432684" cy="12924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5334004</xdr:colOff>
      <xdr:row>1</xdr:row>
      <xdr:rowOff>22412</xdr:rowOff>
    </xdr:from>
    <xdr:to>
      <xdr:col>2</xdr:col>
      <xdr:colOff>650652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3298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5244358</xdr:colOff>
      <xdr:row>0</xdr:row>
      <xdr:rowOff>0</xdr:rowOff>
    </xdr:from>
    <xdr:to>
      <xdr:col>3</xdr:col>
      <xdr:colOff>23123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3652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N24"/>
  <sheetViews>
    <sheetView tabSelected="1" zoomScale="85" zoomScaleNormal="85" workbookViewId="0">
      <selection activeCell="J24" sqref="J24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8" width="57.5703125" style="1" customWidth="1"/>
    <col min="9" max="9" width="6" style="1" customWidth="1"/>
    <col min="10" max="10" width="20" style="1" customWidth="1"/>
    <col min="11" max="11" width="14.7109375" style="1" customWidth="1"/>
    <col min="12" max="16384" width="11.42578125" style="1"/>
  </cols>
  <sheetData>
    <row r="2" spans="2:14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23.25" x14ac:dyDescent="0.25">
      <c r="B3" s="118" t="s">
        <v>437</v>
      </c>
      <c r="C3" s="118"/>
      <c r="D3" s="118"/>
      <c r="E3" s="118"/>
      <c r="F3" s="118"/>
      <c r="G3" s="118"/>
      <c r="H3" s="118"/>
      <c r="I3" s="9"/>
      <c r="J3" s="9"/>
      <c r="K3" s="9"/>
    </row>
    <row r="4" spans="2:14" ht="23.25" x14ac:dyDescent="0.25">
      <c r="B4" s="118" t="s">
        <v>2</v>
      </c>
      <c r="C4" s="118"/>
      <c r="D4" s="118"/>
      <c r="E4" s="118"/>
      <c r="F4" s="118"/>
      <c r="G4" s="118"/>
      <c r="H4" s="118"/>
      <c r="I4" s="9"/>
      <c r="J4" s="9"/>
      <c r="K4" s="9"/>
    </row>
    <row r="5" spans="2:14" ht="15.75" thickBot="1" x14ac:dyDescent="0.3">
      <c r="B5" s="2"/>
      <c r="C5" s="2"/>
      <c r="D5" s="2"/>
      <c r="E5" s="2"/>
      <c r="F5" s="2"/>
      <c r="G5" s="2"/>
      <c r="H5" s="2"/>
      <c r="I5" s="2"/>
    </row>
    <row r="6" spans="2:14" ht="15" customHeight="1" x14ac:dyDescent="0.25">
      <c r="B6" s="112" t="s">
        <v>438</v>
      </c>
      <c r="C6" s="113"/>
      <c r="D6" s="113"/>
      <c r="E6" s="113"/>
      <c r="F6" s="113"/>
      <c r="G6" s="113"/>
      <c r="H6" s="114"/>
      <c r="I6" s="24"/>
      <c r="J6" s="24"/>
      <c r="K6" s="24"/>
    </row>
    <row r="7" spans="2:14" ht="15.75" customHeight="1" thickBot="1" x14ac:dyDescent="0.3">
      <c r="B7" s="115"/>
      <c r="C7" s="116"/>
      <c r="D7" s="116"/>
      <c r="E7" s="116"/>
      <c r="F7" s="116"/>
      <c r="G7" s="116"/>
      <c r="H7" s="117"/>
      <c r="I7" s="23"/>
      <c r="J7" s="24"/>
      <c r="K7" s="24"/>
    </row>
    <row r="8" spans="2:14" x14ac:dyDescent="0.25">
      <c r="B8" s="2"/>
      <c r="C8" s="2"/>
      <c r="D8" s="2"/>
      <c r="E8" s="2"/>
      <c r="F8" s="2"/>
      <c r="G8" s="2"/>
      <c r="H8" s="2"/>
      <c r="I8" s="2"/>
    </row>
    <row r="9" spans="2:14" ht="38.25" customHeight="1" x14ac:dyDescent="0.25">
      <c r="B9" s="2"/>
      <c r="C9" s="106" t="s">
        <v>1</v>
      </c>
      <c r="D9" s="16"/>
      <c r="E9" s="16"/>
      <c r="F9" s="16"/>
      <c r="G9" s="16"/>
      <c r="H9" s="106" t="s">
        <v>14</v>
      </c>
      <c r="I9" s="4"/>
      <c r="K9" s="16"/>
      <c r="L9" s="16"/>
      <c r="M9" s="16"/>
      <c r="N9" s="16"/>
    </row>
    <row r="10" spans="2:14" s="19" customFormat="1" ht="19.5" customHeight="1" x14ac:dyDescent="0.3">
      <c r="B10" s="17"/>
      <c r="C10" s="111" t="s">
        <v>22</v>
      </c>
      <c r="D10" s="111"/>
      <c r="E10" s="111"/>
      <c r="F10" s="111"/>
      <c r="G10" s="111"/>
      <c r="H10" s="35" t="s">
        <v>23</v>
      </c>
      <c r="I10" s="36"/>
      <c r="J10" s="30"/>
      <c r="K10" s="18"/>
      <c r="L10" s="18"/>
    </row>
    <row r="11" spans="2:14" s="19" customFormat="1" ht="19.5" customHeight="1" x14ac:dyDescent="0.3">
      <c r="B11" s="17"/>
      <c r="C11" s="111" t="s">
        <v>0</v>
      </c>
      <c r="D11" s="111"/>
      <c r="E11" s="111"/>
      <c r="F11" s="111"/>
      <c r="G11" s="111"/>
      <c r="H11" s="35" t="s">
        <v>15</v>
      </c>
      <c r="I11" s="36"/>
      <c r="J11" s="30"/>
      <c r="K11" s="18"/>
      <c r="L11" s="18"/>
    </row>
    <row r="12" spans="2:14" s="19" customFormat="1" ht="19.5" customHeight="1" x14ac:dyDescent="0.3">
      <c r="B12" s="17"/>
      <c r="C12" s="111" t="s">
        <v>25</v>
      </c>
      <c r="D12" s="111"/>
      <c r="E12" s="111"/>
      <c r="F12" s="111"/>
      <c r="G12" s="111"/>
      <c r="H12" s="35" t="s">
        <v>26</v>
      </c>
      <c r="I12" s="36"/>
      <c r="J12" s="30"/>
      <c r="K12" s="18"/>
      <c r="L12" s="18"/>
    </row>
    <row r="13" spans="2:14" s="19" customFormat="1" ht="19.5" customHeight="1" x14ac:dyDescent="0.3">
      <c r="B13" s="17"/>
      <c r="C13" s="111" t="s">
        <v>439</v>
      </c>
      <c r="D13" s="111"/>
      <c r="E13" s="111"/>
      <c r="F13" s="111"/>
      <c r="G13" s="111"/>
      <c r="H13" s="35" t="s">
        <v>441</v>
      </c>
      <c r="I13" s="38"/>
      <c r="J13" s="31"/>
      <c r="K13" s="20"/>
      <c r="L13" s="20"/>
    </row>
    <row r="14" spans="2:14" s="19" customFormat="1" ht="19.5" customHeight="1" x14ac:dyDescent="0.3">
      <c r="B14" s="17"/>
      <c r="C14" s="111" t="s">
        <v>440</v>
      </c>
      <c r="D14" s="111"/>
      <c r="E14" s="111"/>
      <c r="F14" s="111"/>
      <c r="G14" s="111"/>
      <c r="H14" s="35" t="s">
        <v>442</v>
      </c>
      <c r="I14" s="38"/>
      <c r="J14" s="31"/>
      <c r="K14" s="20"/>
      <c r="L14" s="20"/>
    </row>
    <row r="15" spans="2:14" s="19" customFormat="1" ht="19.5" customHeight="1" x14ac:dyDescent="0.3">
      <c r="B15" s="17"/>
      <c r="C15" s="2"/>
      <c r="D15" s="2"/>
      <c r="E15" s="2"/>
      <c r="F15" s="2"/>
      <c r="G15" s="2"/>
      <c r="H15" s="2"/>
      <c r="I15" s="37"/>
      <c r="J15" s="20"/>
      <c r="K15" s="20"/>
      <c r="L15" s="20"/>
    </row>
    <row r="16" spans="2:14" s="19" customFormat="1" ht="19.5" customHeight="1" x14ac:dyDescent="0.3">
      <c r="B16" s="17"/>
      <c r="C16" s="2"/>
      <c r="D16" s="2"/>
      <c r="E16" s="2"/>
      <c r="F16" s="2"/>
      <c r="G16" s="2"/>
      <c r="H16" s="2"/>
      <c r="I16" s="37"/>
      <c r="J16" s="20"/>
      <c r="K16" s="20"/>
      <c r="L16" s="20"/>
    </row>
    <row r="17" spans="2:12" s="19" customFormat="1" ht="19.5" customHeight="1" x14ac:dyDescent="0.3">
      <c r="B17" s="17"/>
      <c r="C17" s="2"/>
      <c r="D17" s="39"/>
      <c r="E17" s="2"/>
      <c r="F17" s="2"/>
      <c r="G17" s="2"/>
      <c r="H17" s="2"/>
      <c r="I17" s="37"/>
      <c r="J17" s="20"/>
      <c r="K17" s="20"/>
      <c r="L17" s="20"/>
    </row>
    <row r="18" spans="2:12" s="19" customFormat="1" ht="19.5" customHeight="1" x14ac:dyDescent="0.3">
      <c r="B18" s="17"/>
      <c r="C18" s="2"/>
      <c r="D18" s="2"/>
      <c r="E18" s="2"/>
      <c r="F18" s="2"/>
      <c r="G18" s="2"/>
      <c r="H18" s="2"/>
      <c r="I18" s="37"/>
      <c r="J18" s="20"/>
      <c r="K18" s="20"/>
      <c r="L18" s="20"/>
    </row>
    <row r="19" spans="2:12" ht="33" customHeight="1" x14ac:dyDescent="0.25">
      <c r="B19" s="2"/>
      <c r="C19" s="2"/>
      <c r="D19" s="2"/>
      <c r="E19" s="2"/>
      <c r="F19" s="2"/>
      <c r="G19" s="2"/>
      <c r="H19" s="2"/>
      <c r="I19" s="2"/>
    </row>
    <row r="20" spans="2:12" x14ac:dyDescent="0.25">
      <c r="B20" s="40"/>
      <c r="C20" s="2"/>
      <c r="D20" s="2"/>
      <c r="E20" s="2"/>
      <c r="F20" s="2"/>
      <c r="G20" s="2"/>
      <c r="H20" s="2"/>
      <c r="I20" s="2"/>
    </row>
    <row r="21" spans="2:12" x14ac:dyDescent="0.25">
      <c r="B21" s="2"/>
      <c r="C21" s="41" t="s">
        <v>38</v>
      </c>
      <c r="E21" s="2"/>
      <c r="F21" s="2"/>
      <c r="G21" s="2"/>
      <c r="H21" s="2"/>
      <c r="I21" s="2"/>
    </row>
    <row r="22" spans="2:12" x14ac:dyDescent="0.25">
      <c r="B22" s="2"/>
      <c r="C22" s="41" t="s">
        <v>39</v>
      </c>
      <c r="E22" s="2"/>
      <c r="F22" s="2"/>
      <c r="G22" s="2"/>
      <c r="H22" s="2"/>
      <c r="I22" s="2"/>
    </row>
    <row r="23" spans="2:12" x14ac:dyDescent="0.25">
      <c r="B23" s="2"/>
      <c r="C23" s="42" t="s">
        <v>40</v>
      </c>
      <c r="E23" s="2"/>
      <c r="F23" s="2"/>
      <c r="G23" s="2"/>
      <c r="H23" s="2"/>
      <c r="I23" s="2"/>
    </row>
    <row r="24" spans="2:12" x14ac:dyDescent="0.25">
      <c r="B24" s="2"/>
      <c r="C24" s="42" t="s">
        <v>41</v>
      </c>
      <c r="E24" s="2"/>
      <c r="F24" s="2"/>
      <c r="G24" s="2"/>
      <c r="H24" s="2"/>
      <c r="I24" s="2"/>
    </row>
  </sheetData>
  <mergeCells count="8">
    <mergeCell ref="C13:G13"/>
    <mergeCell ref="C14:G14"/>
    <mergeCell ref="B6:H7"/>
    <mergeCell ref="B3:H3"/>
    <mergeCell ref="B4:H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H11" location="'Operaciones por tipo de vuelo'!A1" display="Operaciones  por tipos de vuelos" xr:uid="{30FF6F49-15AE-4B95-A811-562A8AA2F440}"/>
    <hyperlink ref="H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H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H13" location="'Ops. por aerolineas Jul-Sep'!A1" display="Operaciones por Líneas Aéreas 2021" xr:uid="{6DF9BA37-9B16-4940-94EF-FD8BF8E74EB9}"/>
    <hyperlink ref="H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15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83.85546875" style="13" bestFit="1" customWidth="1"/>
    <col min="3" max="3" width="11.42578125" style="13"/>
    <col min="4" max="9" width="10.7109375" customWidth="1"/>
    <col min="10" max="16384" width="11.42578125" style="13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64" t="s">
        <v>32</v>
      </c>
      <c r="C3" s="164"/>
      <c r="D3" s="25"/>
      <c r="E3"/>
      <c r="F3"/>
      <c r="G3"/>
      <c r="H3"/>
      <c r="I3"/>
    </row>
    <row r="4" spans="2:9" ht="18.75" customHeight="1" thickBot="1" x14ac:dyDescent="0.3">
      <c r="B4" s="109" t="s">
        <v>12</v>
      </c>
    </row>
    <row r="5" spans="2:9" s="15" customFormat="1" ht="18.75" customHeight="1" x14ac:dyDescent="0.25">
      <c r="B5" s="147" t="s">
        <v>24</v>
      </c>
      <c r="C5" s="149" t="s">
        <v>712</v>
      </c>
      <c r="D5"/>
      <c r="E5"/>
      <c r="F5"/>
      <c r="G5"/>
      <c r="H5"/>
      <c r="I5"/>
    </row>
    <row r="6" spans="2:9" s="15" customFormat="1" ht="18.75" customHeight="1" x14ac:dyDescent="0.25">
      <c r="B6" s="148"/>
      <c r="C6" s="150"/>
      <c r="D6"/>
      <c r="E6"/>
      <c r="F6"/>
      <c r="G6"/>
      <c r="H6"/>
      <c r="I6"/>
    </row>
    <row r="7" spans="2:9" s="14" customFormat="1" ht="18.75" customHeight="1" x14ac:dyDescent="0.25">
      <c r="B7" s="84" t="s">
        <v>43</v>
      </c>
      <c r="C7" s="105">
        <v>6178</v>
      </c>
      <c r="D7"/>
      <c r="E7"/>
      <c r="F7"/>
      <c r="G7"/>
      <c r="H7"/>
      <c r="I7"/>
    </row>
    <row r="8" spans="2:9" s="14" customFormat="1" ht="18.75" customHeight="1" x14ac:dyDescent="0.25">
      <c r="B8" s="85" t="s">
        <v>44</v>
      </c>
      <c r="C8" s="86">
        <v>2992</v>
      </c>
      <c r="D8"/>
      <c r="E8"/>
      <c r="F8"/>
      <c r="G8"/>
      <c r="H8"/>
      <c r="I8"/>
    </row>
    <row r="9" spans="2:9" s="14" customFormat="1" ht="18.75" customHeight="1" x14ac:dyDescent="0.25">
      <c r="B9" s="85" t="s">
        <v>51</v>
      </c>
      <c r="C9" s="86">
        <v>2623</v>
      </c>
      <c r="D9"/>
      <c r="E9"/>
      <c r="F9"/>
      <c r="G9"/>
      <c r="H9"/>
      <c r="I9"/>
    </row>
    <row r="10" spans="2:9" s="14" customFormat="1" ht="18.75" customHeight="1" x14ac:dyDescent="0.25">
      <c r="B10" s="85" t="s">
        <v>45</v>
      </c>
      <c r="C10" s="86">
        <v>2273</v>
      </c>
      <c r="D10"/>
      <c r="E10"/>
      <c r="F10"/>
      <c r="G10"/>
      <c r="H10"/>
      <c r="I10"/>
    </row>
    <row r="11" spans="2:9" s="14" customFormat="1" ht="18.75" customHeight="1" x14ac:dyDescent="0.25">
      <c r="B11" s="85" t="s">
        <v>49</v>
      </c>
      <c r="C11" s="86">
        <v>2242</v>
      </c>
      <c r="D11"/>
      <c r="E11"/>
      <c r="F11"/>
      <c r="G11"/>
      <c r="H11"/>
      <c r="I11"/>
    </row>
    <row r="12" spans="2:9" s="14" customFormat="1" ht="18.75" customHeight="1" x14ac:dyDescent="0.25">
      <c r="B12" s="85" t="s">
        <v>47</v>
      </c>
      <c r="C12" s="86">
        <v>2086</v>
      </c>
      <c r="D12"/>
      <c r="E12"/>
      <c r="F12"/>
      <c r="G12"/>
      <c r="H12"/>
      <c r="I12"/>
    </row>
    <row r="13" spans="2:9" s="14" customFormat="1" ht="18.75" customHeight="1" x14ac:dyDescent="0.25">
      <c r="B13" s="85" t="s">
        <v>61</v>
      </c>
      <c r="C13" s="86">
        <v>1159</v>
      </c>
      <c r="D13"/>
      <c r="E13"/>
      <c r="F13"/>
      <c r="G13"/>
      <c r="H13"/>
      <c r="I13"/>
    </row>
    <row r="14" spans="2:9" s="14" customFormat="1" ht="18.75" customHeight="1" x14ac:dyDescent="0.25">
      <c r="B14" s="85" t="s">
        <v>46</v>
      </c>
      <c r="C14" s="86">
        <v>1152</v>
      </c>
      <c r="D14"/>
      <c r="E14"/>
      <c r="F14"/>
      <c r="G14"/>
      <c r="H14"/>
      <c r="I14"/>
    </row>
    <row r="15" spans="2:9" s="14" customFormat="1" ht="18.75" customHeight="1" x14ac:dyDescent="0.25">
      <c r="B15" s="85" t="s">
        <v>48</v>
      </c>
      <c r="C15" s="86">
        <v>954</v>
      </c>
      <c r="D15"/>
      <c r="E15"/>
      <c r="F15"/>
      <c r="G15"/>
      <c r="H15"/>
      <c r="I15"/>
    </row>
    <row r="16" spans="2:9" s="14" customFormat="1" ht="18.75" customHeight="1" x14ac:dyDescent="0.25">
      <c r="B16" s="85" t="s">
        <v>53</v>
      </c>
      <c r="C16" s="86">
        <v>896</v>
      </c>
      <c r="D16"/>
      <c r="E16"/>
      <c r="F16"/>
      <c r="G16"/>
      <c r="H16"/>
      <c r="I16"/>
    </row>
    <row r="17" spans="2:9" s="14" customFormat="1" ht="18.75" customHeight="1" x14ac:dyDescent="0.25">
      <c r="B17" s="85" t="s">
        <v>52</v>
      </c>
      <c r="C17" s="86">
        <v>805</v>
      </c>
      <c r="D17"/>
      <c r="E17"/>
      <c r="F17"/>
      <c r="G17"/>
      <c r="H17"/>
      <c r="I17"/>
    </row>
    <row r="18" spans="2:9" s="14" customFormat="1" ht="18.75" customHeight="1" x14ac:dyDescent="0.25">
      <c r="B18" s="85" t="s">
        <v>50</v>
      </c>
      <c r="C18" s="86">
        <v>718</v>
      </c>
      <c r="D18"/>
      <c r="E18"/>
      <c r="F18"/>
      <c r="G18"/>
      <c r="H18"/>
      <c r="I18"/>
    </row>
    <row r="19" spans="2:9" s="14" customFormat="1" ht="18.75" customHeight="1" x14ac:dyDescent="0.25">
      <c r="B19" s="85" t="s">
        <v>54</v>
      </c>
      <c r="C19" s="86">
        <v>718</v>
      </c>
      <c r="D19"/>
      <c r="E19"/>
      <c r="F19"/>
      <c r="G19"/>
      <c r="H19"/>
      <c r="I19"/>
    </row>
    <row r="20" spans="2:9" s="14" customFormat="1" ht="18.75" customHeight="1" x14ac:dyDescent="0.25">
      <c r="B20" s="85" t="s">
        <v>71</v>
      </c>
      <c r="C20" s="86">
        <v>510</v>
      </c>
      <c r="D20"/>
      <c r="E20"/>
      <c r="F20"/>
      <c r="G20"/>
      <c r="H20"/>
      <c r="I20"/>
    </row>
    <row r="21" spans="2:9" s="14" customFormat="1" ht="18.75" customHeight="1" x14ac:dyDescent="0.25">
      <c r="B21" s="85" t="s">
        <v>447</v>
      </c>
      <c r="C21" s="86">
        <v>490</v>
      </c>
      <c r="D21"/>
      <c r="E21"/>
      <c r="F21"/>
      <c r="G21"/>
      <c r="H21"/>
      <c r="I21"/>
    </row>
    <row r="22" spans="2:9" s="14" customFormat="1" ht="18.75" customHeight="1" x14ac:dyDescent="0.25">
      <c r="B22" s="85" t="s">
        <v>453</v>
      </c>
      <c r="C22" s="86">
        <v>473</v>
      </c>
      <c r="D22"/>
      <c r="E22"/>
      <c r="F22"/>
      <c r="G22"/>
      <c r="H22"/>
      <c r="I22"/>
    </row>
    <row r="23" spans="2:9" s="14" customFormat="1" ht="18.75" customHeight="1" x14ac:dyDescent="0.25">
      <c r="B23" s="85" t="s">
        <v>73</v>
      </c>
      <c r="C23" s="86">
        <v>446</v>
      </c>
      <c r="D23"/>
      <c r="E23"/>
      <c r="F23"/>
      <c r="G23"/>
      <c r="H23"/>
      <c r="I23"/>
    </row>
    <row r="24" spans="2:9" s="14" customFormat="1" ht="18.75" customHeight="1" x14ac:dyDescent="0.25">
      <c r="B24" s="85" t="s">
        <v>57</v>
      </c>
      <c r="C24" s="86">
        <v>420</v>
      </c>
      <c r="D24"/>
      <c r="E24"/>
      <c r="F24"/>
      <c r="G24"/>
      <c r="H24"/>
      <c r="I24"/>
    </row>
    <row r="25" spans="2:9" s="14" customFormat="1" ht="18.75" customHeight="1" x14ac:dyDescent="0.25">
      <c r="B25" s="85" t="s">
        <v>59</v>
      </c>
      <c r="C25" s="86">
        <v>409</v>
      </c>
      <c r="D25"/>
      <c r="E25"/>
      <c r="F25"/>
      <c r="G25"/>
      <c r="H25"/>
      <c r="I25"/>
    </row>
    <row r="26" spans="2:9" s="14" customFormat="1" ht="18.75" customHeight="1" x14ac:dyDescent="0.25">
      <c r="B26" s="85" t="s">
        <v>55</v>
      </c>
      <c r="C26" s="86">
        <v>408</v>
      </c>
      <c r="D26"/>
      <c r="E26"/>
      <c r="F26"/>
      <c r="G26"/>
      <c r="H26"/>
      <c r="I26"/>
    </row>
    <row r="27" spans="2:9" s="14" customFormat="1" ht="18.75" customHeight="1" x14ac:dyDescent="0.25">
      <c r="B27" s="85" t="s">
        <v>381</v>
      </c>
      <c r="C27" s="86">
        <v>394</v>
      </c>
      <c r="D27"/>
      <c r="E27"/>
      <c r="F27"/>
      <c r="G27"/>
      <c r="H27"/>
      <c r="I27"/>
    </row>
    <row r="28" spans="2:9" s="14" customFormat="1" ht="18.75" customHeight="1" x14ac:dyDescent="0.25">
      <c r="B28" s="85" t="s">
        <v>56</v>
      </c>
      <c r="C28" s="86">
        <v>320</v>
      </c>
      <c r="D28"/>
      <c r="E28"/>
      <c r="F28"/>
      <c r="G28"/>
      <c r="H28"/>
      <c r="I28"/>
    </row>
    <row r="29" spans="2:9" s="14" customFormat="1" ht="18.75" customHeight="1" x14ac:dyDescent="0.25">
      <c r="B29" s="85" t="s">
        <v>64</v>
      </c>
      <c r="C29" s="86">
        <v>242</v>
      </c>
      <c r="D29"/>
      <c r="E29"/>
      <c r="F29"/>
      <c r="G29"/>
      <c r="H29"/>
      <c r="I29"/>
    </row>
    <row r="30" spans="2:9" s="14" customFormat="1" ht="18.75" customHeight="1" x14ac:dyDescent="0.25">
      <c r="B30" s="85" t="s">
        <v>60</v>
      </c>
      <c r="C30" s="86">
        <v>220</v>
      </c>
      <c r="D30"/>
      <c r="E30"/>
      <c r="F30"/>
      <c r="G30"/>
      <c r="H30"/>
      <c r="I30"/>
    </row>
    <row r="31" spans="2:9" s="14" customFormat="1" ht="18.75" customHeight="1" x14ac:dyDescent="0.25">
      <c r="B31" s="85" t="s">
        <v>302</v>
      </c>
      <c r="C31" s="86">
        <v>210</v>
      </c>
      <c r="D31"/>
      <c r="E31"/>
      <c r="F31"/>
      <c r="G31"/>
      <c r="H31"/>
      <c r="I31"/>
    </row>
    <row r="32" spans="2:9" s="14" customFormat="1" ht="18.75" customHeight="1" x14ac:dyDescent="0.25">
      <c r="B32" s="85" t="s">
        <v>80</v>
      </c>
      <c r="C32" s="86">
        <v>198</v>
      </c>
      <c r="D32"/>
      <c r="E32"/>
      <c r="F32"/>
      <c r="G32"/>
      <c r="H32"/>
      <c r="I32"/>
    </row>
    <row r="33" spans="2:9" s="14" customFormat="1" ht="18.75" customHeight="1" x14ac:dyDescent="0.25">
      <c r="B33" s="85" t="s">
        <v>303</v>
      </c>
      <c r="C33" s="86">
        <v>182</v>
      </c>
      <c r="D33"/>
      <c r="E33"/>
      <c r="F33"/>
      <c r="G33"/>
      <c r="H33"/>
      <c r="I33"/>
    </row>
    <row r="34" spans="2:9" s="14" customFormat="1" ht="18.75" customHeight="1" x14ac:dyDescent="0.25">
      <c r="B34" s="85" t="s">
        <v>67</v>
      </c>
      <c r="C34" s="86">
        <v>178</v>
      </c>
      <c r="D34"/>
      <c r="E34"/>
      <c r="F34"/>
      <c r="G34"/>
      <c r="H34"/>
      <c r="I34"/>
    </row>
    <row r="35" spans="2:9" s="14" customFormat="1" ht="18.75" customHeight="1" x14ac:dyDescent="0.25">
      <c r="B35" s="85" t="s">
        <v>304</v>
      </c>
      <c r="C35" s="86">
        <v>173</v>
      </c>
      <c r="D35"/>
      <c r="E35"/>
      <c r="F35"/>
      <c r="G35"/>
      <c r="H35"/>
      <c r="I35"/>
    </row>
    <row r="36" spans="2:9" s="14" customFormat="1" ht="18.75" customHeight="1" x14ac:dyDescent="0.25">
      <c r="B36" s="85" t="s">
        <v>58</v>
      </c>
      <c r="C36" s="86">
        <v>152</v>
      </c>
      <c r="D36"/>
      <c r="E36"/>
      <c r="F36"/>
      <c r="G36"/>
      <c r="H36"/>
      <c r="I36"/>
    </row>
    <row r="37" spans="2:9" s="14" customFormat="1" ht="18.75" customHeight="1" x14ac:dyDescent="0.25">
      <c r="B37" s="85" t="s">
        <v>449</v>
      </c>
      <c r="C37" s="86">
        <v>122</v>
      </c>
      <c r="D37"/>
      <c r="E37"/>
      <c r="F37"/>
      <c r="G37"/>
      <c r="H37"/>
      <c r="I37"/>
    </row>
    <row r="38" spans="2:9" s="14" customFormat="1" ht="18.75" customHeight="1" x14ac:dyDescent="0.25">
      <c r="B38" s="85" t="s">
        <v>63</v>
      </c>
      <c r="C38" s="86">
        <v>104</v>
      </c>
      <c r="D38"/>
      <c r="E38"/>
      <c r="F38"/>
      <c r="G38"/>
      <c r="H38"/>
      <c r="I38"/>
    </row>
    <row r="39" spans="2:9" s="14" customFormat="1" ht="18.75" customHeight="1" x14ac:dyDescent="0.25">
      <c r="B39" s="85" t="s">
        <v>74</v>
      </c>
      <c r="C39" s="86">
        <v>100</v>
      </c>
      <c r="D39"/>
      <c r="E39"/>
      <c r="F39"/>
      <c r="G39"/>
      <c r="H39"/>
      <c r="I39"/>
    </row>
    <row r="40" spans="2:9" s="14" customFormat="1" ht="18.75" customHeight="1" x14ac:dyDescent="0.25">
      <c r="B40" s="85" t="s">
        <v>448</v>
      </c>
      <c r="C40" s="86">
        <v>92</v>
      </c>
      <c r="D40"/>
      <c r="E40"/>
      <c r="F40"/>
      <c r="G40"/>
      <c r="H40"/>
      <c r="I40"/>
    </row>
    <row r="41" spans="2:9" s="14" customFormat="1" ht="18.75" customHeight="1" x14ac:dyDescent="0.25">
      <c r="B41" s="85" t="s">
        <v>72</v>
      </c>
      <c r="C41" s="86">
        <v>90</v>
      </c>
      <c r="D41"/>
      <c r="E41"/>
      <c r="F41"/>
      <c r="G41"/>
      <c r="H41"/>
      <c r="I41"/>
    </row>
    <row r="42" spans="2:9" s="14" customFormat="1" ht="18.75" customHeight="1" x14ac:dyDescent="0.25">
      <c r="B42" s="85" t="s">
        <v>66</v>
      </c>
      <c r="C42" s="86">
        <v>81</v>
      </c>
      <c r="D42"/>
      <c r="E42"/>
      <c r="F42"/>
      <c r="G42"/>
      <c r="H42"/>
      <c r="I42"/>
    </row>
    <row r="43" spans="2:9" s="14" customFormat="1" ht="18.75" customHeight="1" x14ac:dyDescent="0.25">
      <c r="B43" s="85" t="s">
        <v>62</v>
      </c>
      <c r="C43" s="86">
        <v>80</v>
      </c>
      <c r="D43"/>
      <c r="E43"/>
      <c r="F43"/>
      <c r="G43"/>
      <c r="H43"/>
      <c r="I43"/>
    </row>
    <row r="44" spans="2:9" s="14" customFormat="1" ht="18.75" customHeight="1" x14ac:dyDescent="0.25">
      <c r="B44" s="85" t="s">
        <v>79</v>
      </c>
      <c r="C44" s="86">
        <v>70</v>
      </c>
      <c r="D44"/>
      <c r="E44"/>
      <c r="F44"/>
      <c r="G44"/>
      <c r="H44"/>
      <c r="I44"/>
    </row>
    <row r="45" spans="2:9" s="14" customFormat="1" ht="18.75" customHeight="1" x14ac:dyDescent="0.25">
      <c r="B45" s="85" t="s">
        <v>69</v>
      </c>
      <c r="C45" s="86">
        <v>69</v>
      </c>
      <c r="D45"/>
      <c r="E45"/>
      <c r="F45"/>
      <c r="G45"/>
      <c r="H45"/>
      <c r="I45"/>
    </row>
    <row r="46" spans="2:9" s="14" customFormat="1" ht="18.75" customHeight="1" x14ac:dyDescent="0.25">
      <c r="B46" s="85" t="s">
        <v>450</v>
      </c>
      <c r="C46" s="86">
        <v>67</v>
      </c>
      <c r="D46"/>
      <c r="E46"/>
      <c r="F46"/>
      <c r="G46"/>
      <c r="H46"/>
      <c r="I46"/>
    </row>
    <row r="47" spans="2:9" s="14" customFormat="1" ht="18.75" customHeight="1" x14ac:dyDescent="0.25">
      <c r="B47" s="85" t="s">
        <v>305</v>
      </c>
      <c r="C47" s="86">
        <v>64</v>
      </c>
      <c r="D47"/>
      <c r="E47"/>
      <c r="F47"/>
      <c r="G47"/>
      <c r="H47"/>
      <c r="I47"/>
    </row>
    <row r="48" spans="2:9" s="14" customFormat="1" ht="18.75" customHeight="1" x14ac:dyDescent="0.25">
      <c r="B48" s="85" t="s">
        <v>70</v>
      </c>
      <c r="C48" s="86">
        <v>54</v>
      </c>
      <c r="D48"/>
      <c r="E48"/>
      <c r="F48"/>
      <c r="G48"/>
      <c r="H48"/>
      <c r="I48"/>
    </row>
    <row r="49" spans="2:9" s="14" customFormat="1" ht="18.75" customHeight="1" x14ac:dyDescent="0.25">
      <c r="B49" s="85" t="s">
        <v>77</v>
      </c>
      <c r="C49" s="86">
        <v>54</v>
      </c>
      <c r="D49"/>
      <c r="E49"/>
      <c r="F49"/>
      <c r="G49"/>
      <c r="H49"/>
      <c r="I49"/>
    </row>
    <row r="50" spans="2:9" s="14" customFormat="1" ht="18.75" customHeight="1" x14ac:dyDescent="0.25">
      <c r="B50" s="85" t="s">
        <v>76</v>
      </c>
      <c r="C50" s="86">
        <v>54</v>
      </c>
      <c r="D50"/>
      <c r="E50"/>
      <c r="F50"/>
      <c r="G50"/>
      <c r="H50"/>
      <c r="I50"/>
    </row>
    <row r="51" spans="2:9" s="14" customFormat="1" ht="18.75" customHeight="1" x14ac:dyDescent="0.25">
      <c r="B51" s="85" t="s">
        <v>75</v>
      </c>
      <c r="C51" s="86">
        <v>52</v>
      </c>
      <c r="D51"/>
      <c r="E51"/>
      <c r="F51"/>
      <c r="G51"/>
      <c r="H51"/>
      <c r="I51"/>
    </row>
    <row r="52" spans="2:9" s="14" customFormat="1" ht="18.75" customHeight="1" x14ac:dyDescent="0.25">
      <c r="B52" s="85" t="s">
        <v>68</v>
      </c>
      <c r="C52" s="86">
        <v>52</v>
      </c>
      <c r="D52"/>
      <c r="E52"/>
      <c r="F52"/>
      <c r="G52"/>
      <c r="H52"/>
      <c r="I52"/>
    </row>
    <row r="53" spans="2:9" s="14" customFormat="1" ht="18.75" customHeight="1" x14ac:dyDescent="0.25">
      <c r="B53" s="85" t="s">
        <v>81</v>
      </c>
      <c r="C53" s="86">
        <v>48</v>
      </c>
      <c r="D53"/>
      <c r="E53"/>
      <c r="F53"/>
      <c r="G53"/>
      <c r="H53"/>
      <c r="I53"/>
    </row>
    <row r="54" spans="2:9" s="14" customFormat="1" ht="18.75" customHeight="1" x14ac:dyDescent="0.25">
      <c r="B54" s="85" t="s">
        <v>65</v>
      </c>
      <c r="C54" s="86">
        <v>48</v>
      </c>
      <c r="D54"/>
      <c r="E54"/>
      <c r="F54"/>
      <c r="G54"/>
      <c r="H54"/>
      <c r="I54"/>
    </row>
    <row r="55" spans="2:9" s="14" customFormat="1" ht="18.75" customHeight="1" x14ac:dyDescent="0.25">
      <c r="B55" s="85" t="s">
        <v>91</v>
      </c>
      <c r="C55" s="86">
        <v>39</v>
      </c>
      <c r="D55"/>
      <c r="E55"/>
      <c r="F55"/>
      <c r="G55"/>
      <c r="H55"/>
      <c r="I55"/>
    </row>
    <row r="56" spans="2:9" s="14" customFormat="1" ht="18.75" customHeight="1" x14ac:dyDescent="0.25">
      <c r="B56" s="85" t="s">
        <v>451</v>
      </c>
      <c r="C56" s="86">
        <v>36</v>
      </c>
      <c r="D56"/>
      <c r="E56"/>
      <c r="F56"/>
      <c r="G56"/>
      <c r="H56"/>
      <c r="I56"/>
    </row>
    <row r="57" spans="2:9" s="14" customFormat="1" ht="18.75" customHeight="1" x14ac:dyDescent="0.25">
      <c r="B57" s="85" t="s">
        <v>89</v>
      </c>
      <c r="C57" s="86">
        <v>30</v>
      </c>
      <c r="D57"/>
      <c r="E57"/>
      <c r="F57"/>
      <c r="G57"/>
      <c r="H57"/>
      <c r="I57"/>
    </row>
    <row r="58" spans="2:9" s="14" customFormat="1" ht="18.75" customHeight="1" x14ac:dyDescent="0.25">
      <c r="B58" s="85" t="s">
        <v>92</v>
      </c>
      <c r="C58" s="86">
        <v>29</v>
      </c>
      <c r="D58"/>
      <c r="E58"/>
      <c r="F58"/>
      <c r="G58"/>
      <c r="H58"/>
      <c r="I58"/>
    </row>
    <row r="59" spans="2:9" s="14" customFormat="1" ht="18.75" customHeight="1" x14ac:dyDescent="0.25">
      <c r="B59" s="85" t="s">
        <v>86</v>
      </c>
      <c r="C59" s="86">
        <v>26</v>
      </c>
      <c r="D59"/>
      <c r="E59"/>
      <c r="F59"/>
      <c r="G59"/>
      <c r="H59"/>
      <c r="I59"/>
    </row>
    <row r="60" spans="2:9" s="14" customFormat="1" ht="18.75" customHeight="1" x14ac:dyDescent="0.25">
      <c r="B60" s="85" t="s">
        <v>94</v>
      </c>
      <c r="C60" s="86">
        <v>25</v>
      </c>
      <c r="D60"/>
      <c r="E60"/>
      <c r="F60"/>
      <c r="G60"/>
      <c r="H60"/>
      <c r="I60"/>
    </row>
    <row r="61" spans="2:9" s="14" customFormat="1" ht="18.75" customHeight="1" x14ac:dyDescent="0.25">
      <c r="B61" s="85" t="s">
        <v>367</v>
      </c>
      <c r="C61" s="86">
        <v>24</v>
      </c>
      <c r="D61"/>
      <c r="E61"/>
      <c r="F61"/>
      <c r="G61"/>
      <c r="H61"/>
      <c r="I61"/>
    </row>
    <row r="62" spans="2:9" s="14" customFormat="1" ht="18.75" customHeight="1" x14ac:dyDescent="0.25">
      <c r="B62" s="85" t="s">
        <v>87</v>
      </c>
      <c r="C62" s="86">
        <v>22</v>
      </c>
      <c r="D62"/>
      <c r="E62"/>
      <c r="F62"/>
      <c r="G62"/>
      <c r="H62"/>
      <c r="I62"/>
    </row>
    <row r="63" spans="2:9" s="14" customFormat="1" ht="18.75" customHeight="1" x14ac:dyDescent="0.25">
      <c r="B63" s="85" t="s">
        <v>108</v>
      </c>
      <c r="C63" s="86">
        <v>20</v>
      </c>
      <c r="D63"/>
      <c r="E63"/>
      <c r="F63"/>
      <c r="G63"/>
      <c r="H63"/>
      <c r="I63"/>
    </row>
    <row r="64" spans="2:9" s="14" customFormat="1" ht="18.75" customHeight="1" x14ac:dyDescent="0.25">
      <c r="B64" s="85" t="s">
        <v>99</v>
      </c>
      <c r="C64" s="86">
        <v>20</v>
      </c>
      <c r="D64"/>
      <c r="E64"/>
      <c r="F64"/>
      <c r="G64"/>
      <c r="H64"/>
      <c r="I64"/>
    </row>
    <row r="65" spans="2:9" s="14" customFormat="1" ht="18.75" customHeight="1" x14ac:dyDescent="0.25">
      <c r="B65" s="85" t="s">
        <v>93</v>
      </c>
      <c r="C65" s="86">
        <v>20</v>
      </c>
      <c r="D65"/>
      <c r="E65"/>
      <c r="F65"/>
      <c r="G65"/>
      <c r="H65"/>
      <c r="I65"/>
    </row>
    <row r="66" spans="2:9" s="14" customFormat="1" ht="18.75" customHeight="1" x14ac:dyDescent="0.25">
      <c r="B66" s="85" t="s">
        <v>104</v>
      </c>
      <c r="C66" s="86">
        <v>16</v>
      </c>
      <c r="D66"/>
      <c r="E66"/>
      <c r="F66"/>
      <c r="G66"/>
      <c r="H66"/>
      <c r="I66"/>
    </row>
    <row r="67" spans="2:9" s="14" customFormat="1" ht="18.75" customHeight="1" x14ac:dyDescent="0.25">
      <c r="B67" s="85" t="s">
        <v>309</v>
      </c>
      <c r="C67" s="86">
        <v>15</v>
      </c>
      <c r="D67"/>
      <c r="E67"/>
      <c r="F67"/>
      <c r="G67"/>
      <c r="H67"/>
      <c r="I67"/>
    </row>
    <row r="68" spans="2:9" s="14" customFormat="1" ht="18.75" customHeight="1" x14ac:dyDescent="0.25">
      <c r="B68" s="85" t="s">
        <v>98</v>
      </c>
      <c r="C68" s="86">
        <v>14</v>
      </c>
      <c r="D68"/>
      <c r="E68"/>
      <c r="F68"/>
      <c r="G68"/>
      <c r="H68"/>
      <c r="I68"/>
    </row>
    <row r="69" spans="2:9" s="14" customFormat="1" ht="18.75" customHeight="1" x14ac:dyDescent="0.25">
      <c r="B69" s="85" t="s">
        <v>82</v>
      </c>
      <c r="C69" s="86">
        <v>14</v>
      </c>
      <c r="D69"/>
      <c r="E69"/>
      <c r="F69"/>
      <c r="G69"/>
      <c r="H69"/>
      <c r="I69"/>
    </row>
    <row r="70" spans="2:9" s="14" customFormat="1" ht="18.75" customHeight="1" x14ac:dyDescent="0.25">
      <c r="B70" s="85" t="s">
        <v>459</v>
      </c>
      <c r="C70" s="86">
        <v>12</v>
      </c>
      <c r="D70"/>
      <c r="E70"/>
      <c r="F70"/>
      <c r="G70"/>
      <c r="H70"/>
      <c r="I70"/>
    </row>
    <row r="71" spans="2:9" s="14" customFormat="1" ht="18.75" customHeight="1" x14ac:dyDescent="0.25">
      <c r="B71" s="85" t="s">
        <v>457</v>
      </c>
      <c r="C71" s="86">
        <v>12</v>
      </c>
      <c r="D71"/>
      <c r="E71"/>
      <c r="F71"/>
      <c r="G71"/>
      <c r="H71"/>
      <c r="I71"/>
    </row>
    <row r="72" spans="2:9" s="14" customFormat="1" ht="18.75" customHeight="1" x14ac:dyDescent="0.25">
      <c r="B72" s="85" t="s">
        <v>479</v>
      </c>
      <c r="C72" s="86">
        <v>12</v>
      </c>
      <c r="D72"/>
      <c r="E72"/>
      <c r="F72"/>
      <c r="G72"/>
      <c r="H72"/>
      <c r="I72"/>
    </row>
    <row r="73" spans="2:9" s="14" customFormat="1" ht="18.75" customHeight="1" x14ac:dyDescent="0.25">
      <c r="B73" s="85" t="s">
        <v>461</v>
      </c>
      <c r="C73" s="86">
        <v>11</v>
      </c>
      <c r="D73"/>
      <c r="E73"/>
      <c r="F73"/>
      <c r="G73"/>
      <c r="H73"/>
      <c r="I73"/>
    </row>
    <row r="74" spans="2:9" s="14" customFormat="1" ht="18.75" customHeight="1" x14ac:dyDescent="0.25">
      <c r="B74" s="85" t="s">
        <v>90</v>
      </c>
      <c r="C74" s="86">
        <v>10</v>
      </c>
      <c r="D74"/>
      <c r="E74"/>
      <c r="F74"/>
      <c r="G74"/>
      <c r="H74"/>
      <c r="I74"/>
    </row>
    <row r="75" spans="2:9" s="14" customFormat="1" ht="18.75" customHeight="1" x14ac:dyDescent="0.25">
      <c r="B75" s="85" t="s">
        <v>84</v>
      </c>
      <c r="C75" s="86">
        <v>10</v>
      </c>
      <c r="D75"/>
      <c r="E75"/>
      <c r="F75"/>
      <c r="G75"/>
      <c r="H75"/>
      <c r="I75"/>
    </row>
    <row r="76" spans="2:9" s="14" customFormat="1" ht="18.75" customHeight="1" x14ac:dyDescent="0.25">
      <c r="B76" s="85" t="s">
        <v>120</v>
      </c>
      <c r="C76" s="86">
        <v>10</v>
      </c>
      <c r="D76"/>
      <c r="E76"/>
      <c r="F76"/>
      <c r="G76"/>
      <c r="H76"/>
      <c r="I76"/>
    </row>
    <row r="77" spans="2:9" s="14" customFormat="1" ht="18.75" customHeight="1" x14ac:dyDescent="0.25">
      <c r="B77" s="85" t="s">
        <v>119</v>
      </c>
      <c r="C77" s="86">
        <v>10</v>
      </c>
      <c r="D77"/>
      <c r="E77"/>
      <c r="F77"/>
      <c r="G77"/>
      <c r="H77"/>
      <c r="I77"/>
    </row>
    <row r="78" spans="2:9" s="14" customFormat="1" ht="18.75" customHeight="1" x14ac:dyDescent="0.25">
      <c r="B78" s="85" t="s">
        <v>311</v>
      </c>
      <c r="C78" s="86">
        <v>10</v>
      </c>
      <c r="D78"/>
      <c r="E78"/>
      <c r="F78"/>
      <c r="G78"/>
      <c r="H78"/>
      <c r="I78"/>
    </row>
    <row r="79" spans="2:9" s="14" customFormat="1" ht="18.75" customHeight="1" x14ac:dyDescent="0.25">
      <c r="B79" s="85" t="s">
        <v>458</v>
      </c>
      <c r="C79" s="86">
        <v>10</v>
      </c>
      <c r="D79"/>
      <c r="E79"/>
      <c r="F79"/>
      <c r="G79"/>
      <c r="H79"/>
      <c r="I79"/>
    </row>
    <row r="80" spans="2:9" s="14" customFormat="1" ht="18.75" customHeight="1" x14ac:dyDescent="0.25">
      <c r="B80" s="85" t="s">
        <v>109</v>
      </c>
      <c r="C80" s="86">
        <v>9</v>
      </c>
      <c r="D80"/>
      <c r="E80"/>
      <c r="F80"/>
      <c r="G80"/>
      <c r="H80"/>
      <c r="I80"/>
    </row>
    <row r="81" spans="2:9" s="14" customFormat="1" ht="18.75" customHeight="1" x14ac:dyDescent="0.25">
      <c r="B81" s="85" t="s">
        <v>103</v>
      </c>
      <c r="C81" s="86">
        <v>8</v>
      </c>
      <c r="D81"/>
      <c r="E81"/>
      <c r="F81"/>
      <c r="G81"/>
      <c r="H81"/>
      <c r="I81"/>
    </row>
    <row r="82" spans="2:9" s="14" customFormat="1" ht="18.75" customHeight="1" x14ac:dyDescent="0.25">
      <c r="B82" s="85" t="s">
        <v>106</v>
      </c>
      <c r="C82" s="86">
        <v>8</v>
      </c>
      <c r="D82"/>
      <c r="E82"/>
      <c r="F82"/>
      <c r="G82"/>
      <c r="H82"/>
      <c r="I82"/>
    </row>
    <row r="83" spans="2:9" s="14" customFormat="1" ht="18.75" customHeight="1" x14ac:dyDescent="0.25">
      <c r="B83" s="85" t="s">
        <v>385</v>
      </c>
      <c r="C83" s="86">
        <v>8</v>
      </c>
      <c r="D83"/>
      <c r="E83"/>
      <c r="F83"/>
      <c r="G83"/>
      <c r="H83"/>
      <c r="I83"/>
    </row>
    <row r="84" spans="2:9" s="14" customFormat="1" ht="18.75" customHeight="1" x14ac:dyDescent="0.25">
      <c r="B84" s="85" t="s">
        <v>308</v>
      </c>
      <c r="C84" s="86">
        <v>8</v>
      </c>
      <c r="D84"/>
      <c r="E84"/>
      <c r="F84"/>
      <c r="G84"/>
      <c r="H84"/>
      <c r="I84"/>
    </row>
    <row r="85" spans="2:9" s="14" customFormat="1" ht="18.75" customHeight="1" x14ac:dyDescent="0.25">
      <c r="B85" s="85" t="s">
        <v>85</v>
      </c>
      <c r="C85" s="86">
        <v>8</v>
      </c>
      <c r="D85"/>
      <c r="E85"/>
      <c r="F85"/>
      <c r="G85"/>
      <c r="H85"/>
      <c r="I85"/>
    </row>
    <row r="86" spans="2:9" s="14" customFormat="1" ht="18.75" customHeight="1" x14ac:dyDescent="0.25">
      <c r="B86" s="85" t="s">
        <v>105</v>
      </c>
      <c r="C86" s="86">
        <v>8</v>
      </c>
      <c r="D86"/>
      <c r="E86"/>
      <c r="F86"/>
      <c r="G86"/>
      <c r="H86"/>
      <c r="I86"/>
    </row>
    <row r="87" spans="2:9" s="14" customFormat="1" ht="18.75" customHeight="1" x14ac:dyDescent="0.25">
      <c r="B87" s="85" t="s">
        <v>383</v>
      </c>
      <c r="C87" s="86">
        <v>7</v>
      </c>
      <c r="D87"/>
      <c r="E87"/>
      <c r="F87"/>
      <c r="G87"/>
      <c r="H87"/>
      <c r="I87"/>
    </row>
    <row r="88" spans="2:9" s="14" customFormat="1" ht="18.75" customHeight="1" x14ac:dyDescent="0.25">
      <c r="B88" s="85" t="s">
        <v>467</v>
      </c>
      <c r="C88" s="86">
        <v>7</v>
      </c>
      <c r="D88"/>
      <c r="E88"/>
      <c r="F88"/>
      <c r="G88"/>
      <c r="H88"/>
      <c r="I88"/>
    </row>
    <row r="89" spans="2:9" s="14" customFormat="1" ht="18.75" customHeight="1" x14ac:dyDescent="0.25">
      <c r="B89" s="85" t="s">
        <v>466</v>
      </c>
      <c r="C89" s="86">
        <v>6</v>
      </c>
      <c r="D89"/>
      <c r="E89"/>
      <c r="F89"/>
      <c r="G89"/>
      <c r="H89"/>
      <c r="I89"/>
    </row>
    <row r="90" spans="2:9" s="14" customFormat="1" ht="18.75" customHeight="1" x14ac:dyDescent="0.25">
      <c r="B90" s="85" t="s">
        <v>83</v>
      </c>
      <c r="C90" s="86">
        <v>6</v>
      </c>
      <c r="D90"/>
      <c r="E90"/>
      <c r="F90"/>
      <c r="G90"/>
      <c r="H90"/>
      <c r="I90"/>
    </row>
    <row r="91" spans="2:9" s="14" customFormat="1" ht="18.75" customHeight="1" x14ac:dyDescent="0.25">
      <c r="B91" s="85" t="s">
        <v>464</v>
      </c>
      <c r="C91" s="86">
        <v>6</v>
      </c>
      <c r="D91"/>
      <c r="E91"/>
      <c r="F91"/>
      <c r="G91"/>
      <c r="H91"/>
      <c r="I91"/>
    </row>
    <row r="92" spans="2:9" s="14" customFormat="1" ht="18.75" customHeight="1" x14ac:dyDescent="0.25">
      <c r="B92" s="85" t="s">
        <v>474</v>
      </c>
      <c r="C92" s="86">
        <v>6</v>
      </c>
      <c r="D92"/>
      <c r="E92"/>
      <c r="F92"/>
      <c r="G92"/>
      <c r="H92"/>
      <c r="I92"/>
    </row>
    <row r="93" spans="2:9" s="14" customFormat="1" ht="18.75" customHeight="1" x14ac:dyDescent="0.25">
      <c r="B93" s="85" t="s">
        <v>112</v>
      </c>
      <c r="C93" s="86">
        <v>6</v>
      </c>
      <c r="D93"/>
      <c r="E93"/>
      <c r="F93"/>
      <c r="G93"/>
      <c r="H93"/>
      <c r="I93"/>
    </row>
    <row r="94" spans="2:9" s="14" customFormat="1" ht="18.75" customHeight="1" x14ac:dyDescent="0.25">
      <c r="B94" s="85" t="s">
        <v>306</v>
      </c>
      <c r="C94" s="86">
        <v>6</v>
      </c>
      <c r="D94"/>
      <c r="E94"/>
      <c r="F94"/>
      <c r="G94"/>
      <c r="H94"/>
      <c r="I94"/>
    </row>
    <row r="95" spans="2:9" s="14" customFormat="1" ht="18.75" customHeight="1" x14ac:dyDescent="0.25">
      <c r="B95" s="85" t="s">
        <v>388</v>
      </c>
      <c r="C95" s="86">
        <v>6</v>
      </c>
      <c r="D95"/>
      <c r="E95"/>
      <c r="F95"/>
      <c r="G95"/>
      <c r="H95"/>
      <c r="I95"/>
    </row>
    <row r="96" spans="2:9" s="14" customFormat="1" ht="18.75" customHeight="1" x14ac:dyDescent="0.25">
      <c r="B96" s="85" t="s">
        <v>107</v>
      </c>
      <c r="C96" s="86">
        <v>6</v>
      </c>
      <c r="D96"/>
      <c r="E96"/>
      <c r="F96"/>
      <c r="G96"/>
      <c r="H96"/>
      <c r="I96"/>
    </row>
    <row r="97" spans="2:9" s="14" customFormat="1" ht="18.75" customHeight="1" x14ac:dyDescent="0.25">
      <c r="B97" s="85" t="s">
        <v>491</v>
      </c>
      <c r="C97" s="86">
        <v>6</v>
      </c>
      <c r="D97"/>
      <c r="E97"/>
      <c r="F97"/>
      <c r="G97"/>
      <c r="H97"/>
      <c r="I97"/>
    </row>
    <row r="98" spans="2:9" s="14" customFormat="1" ht="18.75" customHeight="1" x14ac:dyDescent="0.25">
      <c r="B98" s="85" t="s">
        <v>384</v>
      </c>
      <c r="C98" s="86">
        <v>6</v>
      </c>
      <c r="D98"/>
      <c r="E98"/>
      <c r="F98"/>
      <c r="G98"/>
      <c r="H98"/>
      <c r="I98"/>
    </row>
    <row r="99" spans="2:9" s="14" customFormat="1" ht="18.75" customHeight="1" x14ac:dyDescent="0.25">
      <c r="B99" s="85" t="s">
        <v>460</v>
      </c>
      <c r="C99" s="86">
        <v>6</v>
      </c>
      <c r="D99"/>
      <c r="E99"/>
      <c r="F99"/>
      <c r="G99"/>
      <c r="H99"/>
      <c r="I99"/>
    </row>
    <row r="100" spans="2:9" s="14" customFormat="1" ht="18.75" customHeight="1" x14ac:dyDescent="0.25">
      <c r="B100" s="85" t="s">
        <v>462</v>
      </c>
      <c r="C100" s="86">
        <v>6</v>
      </c>
      <c r="D100"/>
      <c r="E100"/>
      <c r="F100"/>
      <c r="G100"/>
      <c r="H100"/>
      <c r="I100"/>
    </row>
    <row r="101" spans="2:9" s="14" customFormat="1" ht="18.75" customHeight="1" x14ac:dyDescent="0.25">
      <c r="B101" s="85" t="s">
        <v>518</v>
      </c>
      <c r="C101" s="86">
        <v>6</v>
      </c>
      <c r="D101"/>
      <c r="E101"/>
      <c r="F101"/>
      <c r="G101"/>
      <c r="H101"/>
      <c r="I101"/>
    </row>
    <row r="102" spans="2:9" s="14" customFormat="1" ht="18.75" customHeight="1" x14ac:dyDescent="0.25">
      <c r="B102" s="85" t="s">
        <v>386</v>
      </c>
      <c r="C102" s="86">
        <v>6</v>
      </c>
      <c r="D102"/>
      <c r="E102"/>
      <c r="F102"/>
      <c r="G102"/>
      <c r="H102"/>
      <c r="I102"/>
    </row>
    <row r="103" spans="2:9" s="14" customFormat="1" ht="18.75" customHeight="1" x14ac:dyDescent="0.25">
      <c r="B103" s="85" t="s">
        <v>382</v>
      </c>
      <c r="C103" s="86">
        <v>6</v>
      </c>
      <c r="D103"/>
      <c r="E103"/>
      <c r="F103"/>
      <c r="G103"/>
      <c r="H103"/>
      <c r="I103"/>
    </row>
    <row r="104" spans="2:9" s="14" customFormat="1" ht="18.75" customHeight="1" x14ac:dyDescent="0.25">
      <c r="B104" s="85" t="s">
        <v>463</v>
      </c>
      <c r="C104" s="86">
        <v>5</v>
      </c>
      <c r="D104"/>
      <c r="E104"/>
      <c r="F104"/>
      <c r="G104"/>
      <c r="H104"/>
      <c r="I104"/>
    </row>
    <row r="105" spans="2:9" s="14" customFormat="1" ht="18.75" customHeight="1" x14ac:dyDescent="0.25">
      <c r="B105" s="85" t="s">
        <v>88</v>
      </c>
      <c r="C105" s="86">
        <v>5</v>
      </c>
      <c r="D105"/>
      <c r="E105"/>
      <c r="F105"/>
      <c r="G105"/>
      <c r="H105"/>
      <c r="I105"/>
    </row>
    <row r="106" spans="2:9" s="14" customFormat="1" ht="18.75" customHeight="1" x14ac:dyDescent="0.25">
      <c r="B106" s="85" t="s">
        <v>469</v>
      </c>
      <c r="C106" s="86">
        <v>4</v>
      </c>
      <c r="D106"/>
      <c r="E106"/>
      <c r="F106"/>
      <c r="G106"/>
      <c r="H106"/>
      <c r="I106"/>
    </row>
    <row r="107" spans="2:9" s="14" customFormat="1" ht="18.75" customHeight="1" x14ac:dyDescent="0.25">
      <c r="B107" s="85" t="s">
        <v>422</v>
      </c>
      <c r="C107" s="86">
        <v>4</v>
      </c>
      <c r="D107"/>
      <c r="E107"/>
      <c r="F107"/>
      <c r="G107"/>
      <c r="H107"/>
      <c r="I107"/>
    </row>
    <row r="108" spans="2:9" s="14" customFormat="1" ht="18.75" customHeight="1" x14ac:dyDescent="0.25">
      <c r="B108" s="85" t="s">
        <v>78</v>
      </c>
      <c r="C108" s="86">
        <v>4</v>
      </c>
      <c r="D108"/>
      <c r="E108"/>
      <c r="F108"/>
      <c r="G108"/>
      <c r="H108"/>
      <c r="I108"/>
    </row>
    <row r="109" spans="2:9" s="14" customFormat="1" ht="18.75" customHeight="1" x14ac:dyDescent="0.25">
      <c r="B109" s="85" t="s">
        <v>312</v>
      </c>
      <c r="C109" s="86">
        <v>4</v>
      </c>
      <c r="D109"/>
      <c r="E109"/>
      <c r="F109"/>
      <c r="G109"/>
      <c r="H109"/>
      <c r="I109"/>
    </row>
    <row r="110" spans="2:9" s="14" customFormat="1" ht="18.75" customHeight="1" x14ac:dyDescent="0.25">
      <c r="B110" s="85" t="s">
        <v>96</v>
      </c>
      <c r="C110" s="86">
        <v>4</v>
      </c>
      <c r="D110"/>
      <c r="E110"/>
      <c r="F110"/>
      <c r="G110"/>
      <c r="H110"/>
      <c r="I110"/>
    </row>
    <row r="111" spans="2:9" s="14" customFormat="1" ht="18.75" customHeight="1" x14ac:dyDescent="0.25">
      <c r="B111" s="85" t="s">
        <v>116</v>
      </c>
      <c r="C111" s="86">
        <v>4</v>
      </c>
      <c r="D111"/>
      <c r="E111"/>
      <c r="F111"/>
      <c r="G111"/>
      <c r="H111"/>
      <c r="I111"/>
    </row>
    <row r="112" spans="2:9" s="14" customFormat="1" ht="18.75" customHeight="1" x14ac:dyDescent="0.25">
      <c r="B112" s="85" t="s">
        <v>502</v>
      </c>
      <c r="C112" s="86">
        <v>4</v>
      </c>
      <c r="D112"/>
      <c r="E112"/>
      <c r="F112"/>
      <c r="G112"/>
      <c r="H112"/>
      <c r="I112"/>
    </row>
    <row r="113" spans="2:9" s="14" customFormat="1" ht="18.75" customHeight="1" x14ac:dyDescent="0.25">
      <c r="B113" s="85" t="s">
        <v>456</v>
      </c>
      <c r="C113" s="86">
        <v>4</v>
      </c>
      <c r="D113"/>
      <c r="E113"/>
      <c r="F113"/>
      <c r="G113"/>
      <c r="H113"/>
      <c r="I113"/>
    </row>
    <row r="114" spans="2:9" s="14" customFormat="1" ht="18.75" customHeight="1" x14ac:dyDescent="0.25">
      <c r="B114" s="85" t="s">
        <v>538</v>
      </c>
      <c r="C114" s="86">
        <v>4</v>
      </c>
      <c r="D114"/>
      <c r="E114"/>
      <c r="F114"/>
      <c r="G114"/>
      <c r="H114"/>
      <c r="I114"/>
    </row>
    <row r="115" spans="2:9" s="14" customFormat="1" ht="18.75" customHeight="1" x14ac:dyDescent="0.25">
      <c r="B115" s="85" t="s">
        <v>706</v>
      </c>
      <c r="C115" s="86">
        <v>4</v>
      </c>
      <c r="D115"/>
      <c r="E115"/>
      <c r="F115"/>
      <c r="G115"/>
      <c r="H115"/>
      <c r="I115"/>
    </row>
    <row r="116" spans="2:9" s="14" customFormat="1" ht="18.75" customHeight="1" x14ac:dyDescent="0.25">
      <c r="B116" s="85" t="s">
        <v>519</v>
      </c>
      <c r="C116" s="86">
        <v>4</v>
      </c>
      <c r="D116"/>
      <c r="E116"/>
      <c r="F116"/>
      <c r="G116"/>
      <c r="H116"/>
      <c r="I116"/>
    </row>
    <row r="117" spans="2:9" s="14" customFormat="1" ht="18.75" customHeight="1" x14ac:dyDescent="0.25">
      <c r="B117" s="85" t="s">
        <v>114</v>
      </c>
      <c r="C117" s="86">
        <v>4</v>
      </c>
      <c r="D117"/>
      <c r="E117"/>
      <c r="F117"/>
      <c r="G117"/>
      <c r="H117"/>
      <c r="I117"/>
    </row>
    <row r="118" spans="2:9" s="14" customFormat="1" ht="18.75" customHeight="1" x14ac:dyDescent="0.25">
      <c r="B118" s="85" t="s">
        <v>313</v>
      </c>
      <c r="C118" s="86">
        <v>4</v>
      </c>
      <c r="D118"/>
      <c r="E118"/>
      <c r="F118"/>
      <c r="G118"/>
      <c r="H118"/>
      <c r="I118"/>
    </row>
    <row r="119" spans="2:9" s="14" customFormat="1" ht="18.75" customHeight="1" x14ac:dyDescent="0.25">
      <c r="B119" s="85" t="s">
        <v>472</v>
      </c>
      <c r="C119" s="86">
        <v>4</v>
      </c>
      <c r="D119"/>
      <c r="E119"/>
      <c r="F119"/>
      <c r="G119"/>
      <c r="H119"/>
      <c r="I119"/>
    </row>
    <row r="120" spans="2:9" s="14" customFormat="1" ht="18.75" customHeight="1" x14ac:dyDescent="0.25">
      <c r="B120" s="85" t="s">
        <v>480</v>
      </c>
      <c r="C120" s="86">
        <v>4</v>
      </c>
      <c r="D120"/>
      <c r="E120"/>
      <c r="F120"/>
      <c r="G120"/>
      <c r="H120"/>
      <c r="I120"/>
    </row>
    <row r="121" spans="2:9" s="14" customFormat="1" ht="18.75" customHeight="1" x14ac:dyDescent="0.25">
      <c r="B121" s="85" t="s">
        <v>509</v>
      </c>
      <c r="C121" s="86">
        <v>4</v>
      </c>
      <c r="D121"/>
      <c r="E121"/>
      <c r="F121"/>
      <c r="G121"/>
      <c r="H121"/>
      <c r="I121"/>
    </row>
    <row r="122" spans="2:9" s="14" customFormat="1" ht="18.75" customHeight="1" x14ac:dyDescent="0.25">
      <c r="B122" s="85" t="s">
        <v>110</v>
      </c>
      <c r="C122" s="86">
        <v>4</v>
      </c>
      <c r="D122"/>
      <c r="E122"/>
      <c r="F122"/>
      <c r="G122"/>
      <c r="H122"/>
      <c r="I122"/>
    </row>
    <row r="123" spans="2:9" s="14" customFormat="1" ht="18.75" customHeight="1" x14ac:dyDescent="0.25">
      <c r="B123" s="85" t="s">
        <v>95</v>
      </c>
      <c r="C123" s="86">
        <v>4</v>
      </c>
      <c r="D123"/>
      <c r="E123"/>
      <c r="F123"/>
      <c r="G123"/>
      <c r="H123"/>
      <c r="I123"/>
    </row>
    <row r="124" spans="2:9" s="14" customFormat="1" ht="18.75" customHeight="1" x14ac:dyDescent="0.25">
      <c r="B124" s="85" t="s">
        <v>452</v>
      </c>
      <c r="C124" s="86">
        <v>4</v>
      </c>
      <c r="D124"/>
      <c r="E124"/>
      <c r="F124"/>
      <c r="G124"/>
      <c r="H124"/>
      <c r="I124"/>
    </row>
    <row r="125" spans="2:9" s="14" customFormat="1" ht="18.75" customHeight="1" x14ac:dyDescent="0.25">
      <c r="B125" s="85" t="s">
        <v>101</v>
      </c>
      <c r="C125" s="86">
        <v>4</v>
      </c>
      <c r="D125"/>
      <c r="E125"/>
      <c r="F125"/>
      <c r="G125"/>
      <c r="H125"/>
      <c r="I125"/>
    </row>
    <row r="126" spans="2:9" s="14" customFormat="1" ht="18.75" customHeight="1" x14ac:dyDescent="0.25">
      <c r="B126" s="85" t="s">
        <v>478</v>
      </c>
      <c r="C126" s="86">
        <v>4</v>
      </c>
      <c r="D126"/>
      <c r="E126"/>
      <c r="F126"/>
      <c r="G126"/>
      <c r="H126"/>
      <c r="I126"/>
    </row>
    <row r="127" spans="2:9" s="14" customFormat="1" ht="18.75" customHeight="1" x14ac:dyDescent="0.25">
      <c r="B127" s="85" t="s">
        <v>310</v>
      </c>
      <c r="C127" s="86">
        <v>4</v>
      </c>
      <c r="D127"/>
      <c r="E127"/>
      <c r="F127"/>
      <c r="G127"/>
      <c r="H127"/>
      <c r="I127"/>
    </row>
    <row r="128" spans="2:9" s="14" customFormat="1" ht="18.75" customHeight="1" x14ac:dyDescent="0.25">
      <c r="B128" s="85" t="s">
        <v>520</v>
      </c>
      <c r="C128" s="86">
        <v>4</v>
      </c>
      <c r="D128"/>
      <c r="E128"/>
      <c r="F128"/>
      <c r="G128"/>
      <c r="H128"/>
      <c r="I128"/>
    </row>
    <row r="129" spans="2:9" s="14" customFormat="1" ht="18.75" customHeight="1" x14ac:dyDescent="0.25">
      <c r="B129" s="85" t="s">
        <v>389</v>
      </c>
      <c r="C129" s="86">
        <v>4</v>
      </c>
      <c r="D129"/>
      <c r="E129"/>
      <c r="F129"/>
      <c r="G129"/>
      <c r="H129"/>
      <c r="I129"/>
    </row>
    <row r="130" spans="2:9" s="14" customFormat="1" ht="18.75" customHeight="1" x14ac:dyDescent="0.25">
      <c r="B130" s="85" t="s">
        <v>113</v>
      </c>
      <c r="C130" s="86">
        <v>4</v>
      </c>
      <c r="D130"/>
      <c r="E130"/>
      <c r="F130"/>
      <c r="G130"/>
      <c r="H130"/>
      <c r="I130"/>
    </row>
    <row r="131" spans="2:9" s="14" customFormat="1" ht="18.75" customHeight="1" x14ac:dyDescent="0.25">
      <c r="B131" s="85" t="s">
        <v>510</v>
      </c>
      <c r="C131" s="86">
        <v>4</v>
      </c>
      <c r="D131"/>
      <c r="E131"/>
      <c r="F131"/>
      <c r="G131"/>
      <c r="H131"/>
      <c r="I131"/>
    </row>
    <row r="132" spans="2:9" s="14" customFormat="1" ht="18.75" customHeight="1" x14ac:dyDescent="0.25">
      <c r="B132" s="85" t="s">
        <v>118</v>
      </c>
      <c r="C132" s="86">
        <v>4</v>
      </c>
      <c r="D132"/>
      <c r="E132"/>
      <c r="F132"/>
      <c r="G132"/>
      <c r="H132"/>
      <c r="I132"/>
    </row>
    <row r="133" spans="2:9" s="14" customFormat="1" ht="18.75" customHeight="1" x14ac:dyDescent="0.25">
      <c r="B133" s="85" t="s">
        <v>492</v>
      </c>
      <c r="C133" s="86">
        <v>4</v>
      </c>
      <c r="D133"/>
      <c r="E133"/>
      <c r="F133"/>
      <c r="G133"/>
      <c r="H133"/>
      <c r="I133"/>
    </row>
    <row r="134" spans="2:9" s="14" customFormat="1" ht="18.75" customHeight="1" x14ac:dyDescent="0.25">
      <c r="B134" s="85" t="s">
        <v>481</v>
      </c>
      <c r="C134" s="86">
        <v>4</v>
      </c>
      <c r="D134"/>
      <c r="E134"/>
      <c r="F134"/>
      <c r="G134"/>
      <c r="H134"/>
      <c r="I134"/>
    </row>
    <row r="135" spans="2:9" s="14" customFormat="1" ht="18.75" customHeight="1" x14ac:dyDescent="0.25">
      <c r="B135" s="85" t="s">
        <v>508</v>
      </c>
      <c r="C135" s="86">
        <v>4</v>
      </c>
      <c r="D135"/>
      <c r="E135"/>
      <c r="F135"/>
      <c r="G135"/>
      <c r="H135"/>
      <c r="I135"/>
    </row>
    <row r="136" spans="2:9" s="14" customFormat="1" ht="18.75" customHeight="1" x14ac:dyDescent="0.25">
      <c r="B136" s="85" t="s">
        <v>115</v>
      </c>
      <c r="C136" s="86">
        <v>4</v>
      </c>
      <c r="D136"/>
      <c r="E136"/>
      <c r="F136"/>
      <c r="G136"/>
      <c r="H136"/>
      <c r="I136"/>
    </row>
    <row r="137" spans="2:9" s="14" customFormat="1" ht="18.75" customHeight="1" x14ac:dyDescent="0.25">
      <c r="B137" s="85" t="s">
        <v>477</v>
      </c>
      <c r="C137" s="86">
        <v>4</v>
      </c>
      <c r="D137"/>
      <c r="E137"/>
      <c r="F137"/>
      <c r="G137"/>
      <c r="H137"/>
      <c r="I137"/>
    </row>
    <row r="138" spans="2:9" s="14" customFormat="1" ht="18.75" customHeight="1" x14ac:dyDescent="0.25">
      <c r="B138" s="85" t="s">
        <v>473</v>
      </c>
      <c r="C138" s="86">
        <v>3</v>
      </c>
      <c r="D138"/>
      <c r="E138"/>
      <c r="F138"/>
      <c r="G138"/>
      <c r="H138"/>
      <c r="I138"/>
    </row>
    <row r="139" spans="2:9" s="14" customFormat="1" ht="18.75" customHeight="1" x14ac:dyDescent="0.25">
      <c r="B139" s="85" t="s">
        <v>496</v>
      </c>
      <c r="C139" s="86">
        <v>3</v>
      </c>
      <c r="D139"/>
      <c r="E139"/>
      <c r="F139"/>
      <c r="G139"/>
      <c r="H139"/>
      <c r="I139"/>
    </row>
    <row r="140" spans="2:9" s="14" customFormat="1" ht="18.75" customHeight="1" x14ac:dyDescent="0.25">
      <c r="B140" s="85" t="s">
        <v>513</v>
      </c>
      <c r="C140" s="86">
        <v>3</v>
      </c>
      <c r="D140"/>
      <c r="E140"/>
      <c r="F140"/>
      <c r="G140"/>
      <c r="H140"/>
      <c r="I140"/>
    </row>
    <row r="141" spans="2:9" s="14" customFormat="1" ht="18.75" customHeight="1" x14ac:dyDescent="0.25">
      <c r="B141" s="85" t="s">
        <v>471</v>
      </c>
      <c r="C141" s="86">
        <v>3</v>
      </c>
      <c r="D141"/>
      <c r="E141"/>
      <c r="F141"/>
      <c r="G141"/>
      <c r="H141"/>
      <c r="I141"/>
    </row>
    <row r="142" spans="2:9" s="14" customFormat="1" ht="18.75" customHeight="1" x14ac:dyDescent="0.25">
      <c r="B142" s="85" t="s">
        <v>515</v>
      </c>
      <c r="C142" s="86">
        <v>3</v>
      </c>
      <c r="D142"/>
      <c r="E142"/>
      <c r="F142"/>
      <c r="G142"/>
      <c r="H142"/>
      <c r="I142"/>
    </row>
    <row r="143" spans="2:9" s="14" customFormat="1" ht="18.75" customHeight="1" x14ac:dyDescent="0.25">
      <c r="B143" s="85" t="s">
        <v>476</v>
      </c>
      <c r="C143" s="86">
        <v>3</v>
      </c>
      <c r="D143"/>
      <c r="E143"/>
      <c r="F143"/>
      <c r="G143"/>
      <c r="H143"/>
      <c r="I143"/>
    </row>
    <row r="144" spans="2:9" s="14" customFormat="1" ht="18.75" customHeight="1" x14ac:dyDescent="0.25">
      <c r="B144" s="85" t="s">
        <v>392</v>
      </c>
      <c r="C144" s="86">
        <v>3</v>
      </c>
      <c r="D144"/>
      <c r="E144"/>
      <c r="F144"/>
      <c r="G144"/>
      <c r="H144"/>
      <c r="I144"/>
    </row>
    <row r="145" spans="2:9" s="14" customFormat="1" ht="18.75" customHeight="1" x14ac:dyDescent="0.25">
      <c r="B145" s="85" t="s">
        <v>497</v>
      </c>
      <c r="C145" s="86">
        <v>3</v>
      </c>
      <c r="D145"/>
      <c r="E145"/>
      <c r="F145"/>
      <c r="G145"/>
      <c r="H145"/>
      <c r="I145"/>
    </row>
    <row r="146" spans="2:9" s="14" customFormat="1" ht="18.75" customHeight="1" x14ac:dyDescent="0.25">
      <c r="B146" s="85" t="s">
        <v>485</v>
      </c>
      <c r="C146" s="86">
        <v>3</v>
      </c>
      <c r="D146"/>
      <c r="E146"/>
      <c r="F146"/>
      <c r="G146"/>
      <c r="H146"/>
      <c r="I146"/>
    </row>
    <row r="147" spans="2:9" s="14" customFormat="1" ht="18.75" customHeight="1" x14ac:dyDescent="0.25">
      <c r="B147" s="85" t="s">
        <v>454</v>
      </c>
      <c r="C147" s="86">
        <v>3</v>
      </c>
      <c r="D147"/>
      <c r="E147"/>
      <c r="F147"/>
      <c r="G147"/>
      <c r="H147"/>
      <c r="I147"/>
    </row>
    <row r="148" spans="2:9" s="14" customFormat="1" ht="18.75" customHeight="1" x14ac:dyDescent="0.25">
      <c r="B148" s="85" t="s">
        <v>536</v>
      </c>
      <c r="C148" s="86">
        <v>2</v>
      </c>
      <c r="D148"/>
      <c r="E148"/>
      <c r="F148"/>
      <c r="G148"/>
      <c r="H148"/>
      <c r="I148"/>
    </row>
    <row r="149" spans="2:9" s="14" customFormat="1" ht="18.75" customHeight="1" x14ac:dyDescent="0.25">
      <c r="B149" s="85" t="s">
        <v>707</v>
      </c>
      <c r="C149" s="86">
        <v>2</v>
      </c>
      <c r="D149"/>
      <c r="E149"/>
      <c r="F149"/>
      <c r="G149"/>
      <c r="H149"/>
      <c r="I149"/>
    </row>
    <row r="150" spans="2:9" s="14" customFormat="1" ht="18.75" customHeight="1" x14ac:dyDescent="0.25">
      <c r="B150" s="85" t="s">
        <v>526</v>
      </c>
      <c r="C150" s="86">
        <v>2</v>
      </c>
      <c r="D150"/>
      <c r="E150"/>
      <c r="F150"/>
      <c r="G150"/>
      <c r="H150"/>
      <c r="I150"/>
    </row>
    <row r="151" spans="2:9" s="14" customFormat="1" ht="18.75" customHeight="1" x14ac:dyDescent="0.25">
      <c r="B151" s="85" t="s">
        <v>489</v>
      </c>
      <c r="C151" s="86">
        <v>2</v>
      </c>
      <c r="D151"/>
      <c r="E151"/>
      <c r="F151"/>
      <c r="G151"/>
      <c r="H151"/>
      <c r="I151"/>
    </row>
    <row r="152" spans="2:9" s="14" customFormat="1" ht="18.75" customHeight="1" x14ac:dyDescent="0.25">
      <c r="B152" s="85" t="s">
        <v>535</v>
      </c>
      <c r="C152" s="86">
        <v>2</v>
      </c>
      <c r="D152"/>
      <c r="E152"/>
      <c r="F152"/>
      <c r="G152"/>
      <c r="H152"/>
      <c r="I152"/>
    </row>
    <row r="153" spans="2:9" s="14" customFormat="1" ht="18.75" customHeight="1" x14ac:dyDescent="0.25">
      <c r="B153" s="85" t="s">
        <v>500</v>
      </c>
      <c r="C153" s="86">
        <v>2</v>
      </c>
      <c r="D153"/>
      <c r="E153"/>
      <c r="F153"/>
      <c r="G153"/>
      <c r="H153"/>
      <c r="I153"/>
    </row>
    <row r="154" spans="2:9" s="14" customFormat="1" ht="18.75" customHeight="1" x14ac:dyDescent="0.25">
      <c r="B154" s="85" t="s">
        <v>490</v>
      </c>
      <c r="C154" s="86">
        <v>2</v>
      </c>
      <c r="D154"/>
      <c r="E154"/>
      <c r="F154"/>
      <c r="G154"/>
      <c r="H154"/>
      <c r="I154"/>
    </row>
    <row r="155" spans="2:9" s="14" customFormat="1" ht="18.75" customHeight="1" x14ac:dyDescent="0.25">
      <c r="B155" s="85" t="s">
        <v>505</v>
      </c>
      <c r="C155" s="86">
        <v>2</v>
      </c>
      <c r="D155"/>
      <c r="E155"/>
      <c r="F155"/>
      <c r="G155"/>
      <c r="H155"/>
      <c r="I155"/>
    </row>
    <row r="156" spans="2:9" s="14" customFormat="1" ht="18.75" customHeight="1" x14ac:dyDescent="0.25">
      <c r="B156" s="85" t="s">
        <v>530</v>
      </c>
      <c r="C156" s="86">
        <v>2</v>
      </c>
      <c r="D156"/>
      <c r="E156"/>
      <c r="F156"/>
      <c r="G156"/>
      <c r="H156"/>
      <c r="I156"/>
    </row>
    <row r="157" spans="2:9" s="14" customFormat="1" ht="18.75" customHeight="1" x14ac:dyDescent="0.25">
      <c r="B157" s="85" t="s">
        <v>539</v>
      </c>
      <c r="C157" s="86">
        <v>2</v>
      </c>
      <c r="D157"/>
      <c r="E157"/>
      <c r="F157"/>
      <c r="G157"/>
      <c r="H157"/>
      <c r="I157"/>
    </row>
    <row r="158" spans="2:9" s="14" customFormat="1" ht="18.75" customHeight="1" x14ac:dyDescent="0.25">
      <c r="B158" s="85" t="s">
        <v>488</v>
      </c>
      <c r="C158" s="86">
        <v>2</v>
      </c>
      <c r="D158"/>
      <c r="E158"/>
      <c r="F158"/>
      <c r="G158"/>
      <c r="H158"/>
      <c r="I158"/>
    </row>
    <row r="159" spans="2:9" s="14" customFormat="1" ht="18.75" customHeight="1" x14ac:dyDescent="0.25">
      <c r="B159" s="85" t="s">
        <v>393</v>
      </c>
      <c r="C159" s="86">
        <v>2</v>
      </c>
      <c r="D159"/>
      <c r="E159"/>
      <c r="F159"/>
      <c r="G159"/>
      <c r="H159"/>
      <c r="I159"/>
    </row>
    <row r="160" spans="2:9" s="14" customFormat="1" ht="18.75" customHeight="1" x14ac:dyDescent="0.25">
      <c r="B160" s="85" t="s">
        <v>117</v>
      </c>
      <c r="C160" s="86">
        <v>2</v>
      </c>
      <c r="D160"/>
      <c r="E160"/>
      <c r="F160"/>
      <c r="G160"/>
      <c r="H160"/>
      <c r="I160"/>
    </row>
    <row r="161" spans="2:9" s="14" customFormat="1" ht="18.75" customHeight="1" x14ac:dyDescent="0.25">
      <c r="B161" s="85" t="s">
        <v>482</v>
      </c>
      <c r="C161" s="86">
        <v>2</v>
      </c>
      <c r="D161"/>
      <c r="E161"/>
      <c r="F161"/>
      <c r="G161"/>
      <c r="H161"/>
      <c r="I161"/>
    </row>
    <row r="162" spans="2:9" s="14" customFormat="1" ht="18.75" customHeight="1" x14ac:dyDescent="0.25">
      <c r="B162" s="85" t="s">
        <v>523</v>
      </c>
      <c r="C162" s="86">
        <v>2</v>
      </c>
      <c r="D162"/>
      <c r="E162"/>
      <c r="F162"/>
      <c r="G162"/>
      <c r="H162"/>
      <c r="I162"/>
    </row>
    <row r="163" spans="2:9" s="14" customFormat="1" ht="18.75" customHeight="1" x14ac:dyDescent="0.25">
      <c r="B163" s="85" t="s">
        <v>486</v>
      </c>
      <c r="C163" s="86">
        <v>2</v>
      </c>
      <c r="D163"/>
      <c r="E163"/>
      <c r="F163"/>
      <c r="G163"/>
      <c r="H163"/>
      <c r="I163"/>
    </row>
    <row r="164" spans="2:9" s="14" customFormat="1" ht="18.75" customHeight="1" x14ac:dyDescent="0.25">
      <c r="B164" s="85" t="s">
        <v>708</v>
      </c>
      <c r="C164" s="86">
        <v>2</v>
      </c>
      <c r="D164"/>
      <c r="E164"/>
      <c r="F164"/>
      <c r="G164"/>
      <c r="H164"/>
      <c r="I164"/>
    </row>
    <row r="165" spans="2:9" s="14" customFormat="1" ht="18.75" customHeight="1" x14ac:dyDescent="0.25">
      <c r="B165" s="85" t="s">
        <v>387</v>
      </c>
      <c r="C165" s="86">
        <v>2</v>
      </c>
      <c r="D165"/>
      <c r="E165"/>
      <c r="F165"/>
      <c r="G165"/>
      <c r="H165"/>
      <c r="I165"/>
    </row>
    <row r="166" spans="2:9" s="14" customFormat="1" ht="18.75" customHeight="1" x14ac:dyDescent="0.25">
      <c r="B166" s="85" t="s">
        <v>540</v>
      </c>
      <c r="C166" s="86">
        <v>2</v>
      </c>
      <c r="D166"/>
      <c r="E166"/>
      <c r="F166"/>
      <c r="G166"/>
      <c r="H166"/>
      <c r="I166"/>
    </row>
    <row r="167" spans="2:9" s="14" customFormat="1" ht="18.75" customHeight="1" x14ac:dyDescent="0.25">
      <c r="B167" s="85" t="s">
        <v>709</v>
      </c>
      <c r="C167" s="86">
        <v>2</v>
      </c>
      <c r="D167"/>
      <c r="E167"/>
      <c r="F167"/>
      <c r="G167"/>
      <c r="H167"/>
      <c r="I167"/>
    </row>
    <row r="168" spans="2:9" s="14" customFormat="1" ht="18.75" customHeight="1" x14ac:dyDescent="0.25">
      <c r="B168" s="85" t="s">
        <v>495</v>
      </c>
      <c r="C168" s="86">
        <v>2</v>
      </c>
      <c r="D168"/>
      <c r="E168"/>
      <c r="F168"/>
      <c r="G168"/>
      <c r="H168"/>
      <c r="I168"/>
    </row>
    <row r="169" spans="2:9" s="14" customFormat="1" ht="18.75" customHeight="1" x14ac:dyDescent="0.25">
      <c r="B169" s="85" t="s">
        <v>534</v>
      </c>
      <c r="C169" s="86">
        <v>2</v>
      </c>
      <c r="D169"/>
      <c r="E169"/>
      <c r="F169"/>
      <c r="G169"/>
      <c r="H169"/>
      <c r="I169"/>
    </row>
    <row r="170" spans="2:9" s="14" customFormat="1" ht="18.75" customHeight="1" x14ac:dyDescent="0.25">
      <c r="B170" s="85" t="s">
        <v>512</v>
      </c>
      <c r="C170" s="86">
        <v>2</v>
      </c>
      <c r="D170"/>
      <c r="E170"/>
      <c r="F170"/>
      <c r="G170"/>
      <c r="H170"/>
      <c r="I170"/>
    </row>
    <row r="171" spans="2:9" s="14" customFormat="1" ht="18.75" customHeight="1" x14ac:dyDescent="0.25">
      <c r="B171" s="85" t="s">
        <v>527</v>
      </c>
      <c r="C171" s="86">
        <v>2</v>
      </c>
      <c r="D171"/>
      <c r="E171"/>
      <c r="F171"/>
      <c r="G171"/>
      <c r="H171"/>
      <c r="I171"/>
    </row>
    <row r="172" spans="2:9" s="14" customFormat="1" ht="18.75" customHeight="1" x14ac:dyDescent="0.25">
      <c r="B172" s="85" t="s">
        <v>529</v>
      </c>
      <c r="C172" s="86">
        <v>2</v>
      </c>
      <c r="D172"/>
      <c r="E172"/>
      <c r="F172"/>
      <c r="G172"/>
      <c r="H172"/>
      <c r="I172"/>
    </row>
    <row r="173" spans="2:9" s="14" customFormat="1" ht="18.75" customHeight="1" x14ac:dyDescent="0.25">
      <c r="B173" s="85" t="s">
        <v>521</v>
      </c>
      <c r="C173" s="86">
        <v>2</v>
      </c>
      <c r="D173"/>
      <c r="E173"/>
      <c r="F173"/>
      <c r="G173"/>
      <c r="H173"/>
      <c r="I173"/>
    </row>
    <row r="174" spans="2:9" s="14" customFormat="1" ht="18.75" customHeight="1" x14ac:dyDescent="0.25">
      <c r="B174" s="85" t="s">
        <v>522</v>
      </c>
      <c r="C174" s="86">
        <v>2</v>
      </c>
      <c r="D174"/>
      <c r="E174"/>
      <c r="F174"/>
      <c r="G174"/>
      <c r="H174"/>
      <c r="I174"/>
    </row>
    <row r="175" spans="2:9" s="14" customFormat="1" ht="18.75" customHeight="1" x14ac:dyDescent="0.25">
      <c r="B175" s="85" t="s">
        <v>483</v>
      </c>
      <c r="C175" s="86">
        <v>2</v>
      </c>
      <c r="D175"/>
      <c r="E175"/>
      <c r="F175"/>
      <c r="G175"/>
      <c r="H175"/>
      <c r="I175"/>
    </row>
    <row r="176" spans="2:9" s="14" customFormat="1" ht="18.75" customHeight="1" x14ac:dyDescent="0.25">
      <c r="B176" s="85" t="s">
        <v>516</v>
      </c>
      <c r="C176" s="86">
        <v>2</v>
      </c>
      <c r="D176"/>
      <c r="E176"/>
      <c r="F176"/>
      <c r="G176"/>
      <c r="H176"/>
      <c r="I176"/>
    </row>
    <row r="177" spans="2:9" s="14" customFormat="1" ht="18.75" customHeight="1" x14ac:dyDescent="0.25">
      <c r="B177" s="85" t="s">
        <v>494</v>
      </c>
      <c r="C177" s="86">
        <v>2</v>
      </c>
      <c r="D177"/>
      <c r="E177"/>
      <c r="F177"/>
      <c r="G177"/>
      <c r="H177"/>
      <c r="I177"/>
    </row>
    <row r="178" spans="2:9" s="14" customFormat="1" ht="18.75" customHeight="1" x14ac:dyDescent="0.25">
      <c r="B178" s="85" t="s">
        <v>533</v>
      </c>
      <c r="C178" s="86">
        <v>2</v>
      </c>
      <c r="D178"/>
      <c r="E178"/>
      <c r="F178"/>
      <c r="G178"/>
      <c r="H178"/>
      <c r="I178"/>
    </row>
    <row r="179" spans="2:9" s="14" customFormat="1" ht="18.75" customHeight="1" x14ac:dyDescent="0.25">
      <c r="B179" s="85" t="s">
        <v>102</v>
      </c>
      <c r="C179" s="86">
        <v>2</v>
      </c>
      <c r="D179"/>
      <c r="E179"/>
      <c r="F179"/>
      <c r="G179"/>
      <c r="H179"/>
      <c r="I179"/>
    </row>
    <row r="180" spans="2:9" s="14" customFormat="1" ht="18.75" customHeight="1" x14ac:dyDescent="0.25">
      <c r="B180" s="85" t="s">
        <v>475</v>
      </c>
      <c r="C180" s="86">
        <v>2</v>
      </c>
      <c r="D180"/>
      <c r="E180"/>
      <c r="F180"/>
      <c r="G180"/>
      <c r="H180"/>
      <c r="I180"/>
    </row>
    <row r="181" spans="2:9" s="14" customFormat="1" ht="18.75" customHeight="1" x14ac:dyDescent="0.25">
      <c r="B181" s="85" t="s">
        <v>525</v>
      </c>
      <c r="C181" s="86">
        <v>2</v>
      </c>
      <c r="D181"/>
      <c r="E181"/>
      <c r="F181"/>
      <c r="G181"/>
      <c r="H181"/>
      <c r="I181"/>
    </row>
    <row r="182" spans="2:9" s="14" customFormat="1" ht="18.75" customHeight="1" x14ac:dyDescent="0.25">
      <c r="B182" s="85" t="s">
        <v>111</v>
      </c>
      <c r="C182" s="86">
        <v>2</v>
      </c>
      <c r="D182"/>
      <c r="E182"/>
      <c r="F182"/>
      <c r="G182"/>
      <c r="H182"/>
      <c r="I182"/>
    </row>
    <row r="183" spans="2:9" s="14" customFormat="1" ht="18.75" customHeight="1" x14ac:dyDescent="0.25">
      <c r="B183" s="85" t="s">
        <v>390</v>
      </c>
      <c r="C183" s="86">
        <v>2</v>
      </c>
      <c r="D183"/>
      <c r="E183"/>
      <c r="F183"/>
      <c r="G183"/>
      <c r="H183"/>
      <c r="I183"/>
    </row>
    <row r="184" spans="2:9" s="14" customFormat="1" ht="18.75" customHeight="1" x14ac:dyDescent="0.25">
      <c r="B184" s="85" t="s">
        <v>537</v>
      </c>
      <c r="C184" s="86">
        <v>2</v>
      </c>
      <c r="D184"/>
      <c r="E184"/>
      <c r="F184"/>
      <c r="G184"/>
      <c r="H184"/>
      <c r="I184"/>
    </row>
    <row r="185" spans="2:9" s="14" customFormat="1" ht="18.75" customHeight="1" x14ac:dyDescent="0.25">
      <c r="B185" s="85" t="s">
        <v>501</v>
      </c>
      <c r="C185" s="86">
        <v>2</v>
      </c>
      <c r="D185"/>
      <c r="E185"/>
      <c r="F185"/>
      <c r="G185"/>
      <c r="H185"/>
      <c r="I185"/>
    </row>
    <row r="186" spans="2:9" s="14" customFormat="1" ht="18.75" customHeight="1" x14ac:dyDescent="0.25">
      <c r="B186" s="85" t="s">
        <v>455</v>
      </c>
      <c r="C186" s="86">
        <v>2</v>
      </c>
      <c r="D186"/>
      <c r="E186"/>
      <c r="F186"/>
      <c r="G186"/>
      <c r="H186"/>
      <c r="I186"/>
    </row>
    <row r="187" spans="2:9" s="14" customFormat="1" ht="18.75" customHeight="1" x14ac:dyDescent="0.25">
      <c r="B187" s="85" t="s">
        <v>528</v>
      </c>
      <c r="C187" s="86">
        <v>2</v>
      </c>
      <c r="D187"/>
      <c r="E187"/>
      <c r="F187"/>
      <c r="G187"/>
      <c r="H187"/>
      <c r="I187"/>
    </row>
    <row r="188" spans="2:9" s="14" customFormat="1" ht="18.75" customHeight="1" x14ac:dyDescent="0.25">
      <c r="B188" s="85" t="s">
        <v>465</v>
      </c>
      <c r="C188" s="86">
        <v>2</v>
      </c>
      <c r="D188"/>
      <c r="E188"/>
      <c r="F188"/>
      <c r="G188"/>
      <c r="H188"/>
      <c r="I188"/>
    </row>
    <row r="189" spans="2:9" s="14" customFormat="1" ht="18.75" customHeight="1" x14ac:dyDescent="0.25">
      <c r="B189" s="85" t="s">
        <v>470</v>
      </c>
      <c r="C189" s="86">
        <v>2</v>
      </c>
      <c r="D189"/>
      <c r="E189"/>
      <c r="F189"/>
      <c r="G189"/>
      <c r="H189"/>
      <c r="I189"/>
    </row>
    <row r="190" spans="2:9" s="14" customFormat="1" ht="18.75" customHeight="1" x14ac:dyDescent="0.25">
      <c r="B190" s="85" t="s">
        <v>710</v>
      </c>
      <c r="C190" s="86">
        <v>2</v>
      </c>
      <c r="D190"/>
      <c r="E190"/>
      <c r="F190"/>
      <c r="G190"/>
      <c r="H190"/>
      <c r="I190"/>
    </row>
    <row r="191" spans="2:9" s="14" customFormat="1" ht="18.75" customHeight="1" x14ac:dyDescent="0.25">
      <c r="B191" s="85" t="s">
        <v>514</v>
      </c>
      <c r="C191" s="86">
        <v>2</v>
      </c>
      <c r="D191"/>
      <c r="E191"/>
      <c r="F191"/>
      <c r="G191"/>
      <c r="H191"/>
      <c r="I191"/>
    </row>
    <row r="192" spans="2:9" s="14" customFormat="1" ht="18.75" customHeight="1" x14ac:dyDescent="0.25">
      <c r="B192" s="85" t="s">
        <v>507</v>
      </c>
      <c r="C192" s="86">
        <v>2</v>
      </c>
      <c r="D192"/>
      <c r="E192"/>
      <c r="F192"/>
      <c r="G192"/>
      <c r="H192"/>
      <c r="I192"/>
    </row>
    <row r="193" spans="2:9" s="14" customFormat="1" ht="18.75" customHeight="1" x14ac:dyDescent="0.25">
      <c r="B193" s="85" t="s">
        <v>484</v>
      </c>
      <c r="C193" s="86">
        <v>2</v>
      </c>
      <c r="D193"/>
      <c r="E193"/>
      <c r="F193"/>
      <c r="G193"/>
      <c r="H193"/>
      <c r="I193"/>
    </row>
    <row r="194" spans="2:9" s="14" customFormat="1" ht="18.75" customHeight="1" x14ac:dyDescent="0.25">
      <c r="B194" s="85" t="s">
        <v>503</v>
      </c>
      <c r="C194" s="86">
        <v>2</v>
      </c>
      <c r="D194"/>
      <c r="E194"/>
      <c r="F194"/>
      <c r="G194"/>
      <c r="H194"/>
      <c r="I194"/>
    </row>
    <row r="195" spans="2:9" s="14" customFormat="1" ht="18.75" customHeight="1" x14ac:dyDescent="0.25">
      <c r="B195" s="85" t="s">
        <v>368</v>
      </c>
      <c r="C195" s="86">
        <v>2</v>
      </c>
      <c r="D195"/>
      <c r="E195"/>
      <c r="F195"/>
      <c r="G195"/>
      <c r="H195"/>
      <c r="I195"/>
    </row>
    <row r="196" spans="2:9" s="14" customFormat="1" ht="18.75" customHeight="1" x14ac:dyDescent="0.25">
      <c r="B196" s="85" t="s">
        <v>504</v>
      </c>
      <c r="C196" s="86">
        <v>2</v>
      </c>
      <c r="D196"/>
      <c r="E196"/>
      <c r="F196"/>
      <c r="G196"/>
      <c r="H196"/>
      <c r="I196"/>
    </row>
    <row r="197" spans="2:9" s="14" customFormat="1" ht="18.75" customHeight="1" x14ac:dyDescent="0.25">
      <c r="B197" s="85" t="s">
        <v>391</v>
      </c>
      <c r="C197" s="86">
        <v>2</v>
      </c>
      <c r="D197"/>
      <c r="E197"/>
      <c r="F197"/>
      <c r="G197"/>
      <c r="H197"/>
      <c r="I197"/>
    </row>
    <row r="198" spans="2:9" s="14" customFormat="1" ht="18.75" customHeight="1" x14ac:dyDescent="0.25">
      <c r="B198" s="85" t="s">
        <v>307</v>
      </c>
      <c r="C198" s="86">
        <v>2</v>
      </c>
      <c r="D198"/>
      <c r="E198"/>
      <c r="F198"/>
      <c r="G198"/>
      <c r="H198"/>
      <c r="I198"/>
    </row>
    <row r="199" spans="2:9" s="14" customFormat="1" ht="18.75" customHeight="1" x14ac:dyDescent="0.25">
      <c r="B199" s="85" t="s">
        <v>100</v>
      </c>
      <c r="C199" s="86">
        <v>2</v>
      </c>
      <c r="D199"/>
      <c r="E199"/>
      <c r="F199"/>
      <c r="G199"/>
      <c r="H199"/>
      <c r="I199"/>
    </row>
    <row r="200" spans="2:9" s="14" customFormat="1" ht="18.75" customHeight="1" x14ac:dyDescent="0.25">
      <c r="B200" s="85" t="s">
        <v>468</v>
      </c>
      <c r="C200" s="86">
        <v>2</v>
      </c>
      <c r="D200"/>
      <c r="E200"/>
      <c r="F200"/>
      <c r="G200"/>
      <c r="H200"/>
      <c r="I200"/>
    </row>
    <row r="201" spans="2:9" s="14" customFormat="1" ht="18.75" customHeight="1" x14ac:dyDescent="0.25">
      <c r="B201" s="85" t="s">
        <v>97</v>
      </c>
      <c r="C201" s="86">
        <v>2</v>
      </c>
      <c r="D201"/>
      <c r="E201"/>
      <c r="F201"/>
      <c r="G201"/>
      <c r="H201"/>
      <c r="I201"/>
    </row>
    <row r="202" spans="2:9" s="14" customFormat="1" ht="18.75" customHeight="1" x14ac:dyDescent="0.25">
      <c r="B202" s="85" t="s">
        <v>499</v>
      </c>
      <c r="C202" s="86">
        <v>2</v>
      </c>
      <c r="D202"/>
      <c r="E202"/>
      <c r="F202"/>
      <c r="G202"/>
      <c r="H202"/>
      <c r="I202"/>
    </row>
    <row r="203" spans="2:9" s="14" customFormat="1" ht="18.75" customHeight="1" x14ac:dyDescent="0.25">
      <c r="B203" s="85" t="s">
        <v>493</v>
      </c>
      <c r="C203" s="86">
        <v>2</v>
      </c>
      <c r="D203"/>
      <c r="E203"/>
      <c r="F203"/>
      <c r="G203"/>
      <c r="H203"/>
      <c r="I203"/>
    </row>
    <row r="204" spans="2:9" s="14" customFormat="1" ht="18.75" customHeight="1" x14ac:dyDescent="0.25">
      <c r="B204" s="85" t="s">
        <v>506</v>
      </c>
      <c r="C204" s="86">
        <v>2</v>
      </c>
      <c r="D204"/>
      <c r="E204"/>
      <c r="F204"/>
      <c r="G204"/>
      <c r="H204"/>
      <c r="I204"/>
    </row>
    <row r="205" spans="2:9" s="14" customFormat="1" ht="18.75" customHeight="1" x14ac:dyDescent="0.25">
      <c r="B205" s="85" t="s">
        <v>532</v>
      </c>
      <c r="C205" s="86">
        <v>2</v>
      </c>
      <c r="D205"/>
      <c r="E205"/>
      <c r="F205"/>
      <c r="G205"/>
      <c r="H205"/>
      <c r="I205"/>
    </row>
    <row r="206" spans="2:9" s="14" customFormat="1" ht="18.75" customHeight="1" x14ac:dyDescent="0.25">
      <c r="B206" s="85" t="s">
        <v>487</v>
      </c>
      <c r="C206" s="86">
        <v>2</v>
      </c>
      <c r="D206"/>
      <c r="E206"/>
      <c r="F206"/>
      <c r="G206"/>
      <c r="H206"/>
      <c r="I206"/>
    </row>
    <row r="207" spans="2:9" s="14" customFormat="1" ht="18.75" customHeight="1" x14ac:dyDescent="0.25">
      <c r="B207" s="85" t="s">
        <v>524</v>
      </c>
      <c r="C207" s="86">
        <v>2</v>
      </c>
      <c r="D207"/>
      <c r="E207"/>
      <c r="F207"/>
      <c r="G207"/>
      <c r="H207"/>
      <c r="I207"/>
    </row>
    <row r="208" spans="2:9" s="14" customFormat="1" ht="18.75" customHeight="1" x14ac:dyDescent="0.25">
      <c r="B208" s="85" t="s">
        <v>711</v>
      </c>
      <c r="C208" s="86">
        <v>1</v>
      </c>
      <c r="D208"/>
      <c r="E208"/>
      <c r="F208"/>
      <c r="G208"/>
      <c r="H208"/>
      <c r="I208"/>
    </row>
    <row r="209" spans="2:9" s="14" customFormat="1" ht="18.75" customHeight="1" x14ac:dyDescent="0.25">
      <c r="B209" s="85" t="s">
        <v>517</v>
      </c>
      <c r="C209" s="86">
        <v>1</v>
      </c>
      <c r="D209"/>
      <c r="E209"/>
      <c r="F209"/>
      <c r="G209"/>
      <c r="H209"/>
      <c r="I209"/>
    </row>
    <row r="210" spans="2:9" s="14" customFormat="1" ht="18.75" customHeight="1" x14ac:dyDescent="0.25">
      <c r="B210" s="85" t="s">
        <v>531</v>
      </c>
      <c r="C210" s="86">
        <v>1</v>
      </c>
      <c r="D210"/>
      <c r="E210"/>
      <c r="F210"/>
      <c r="G210"/>
      <c r="H210"/>
      <c r="I210"/>
    </row>
    <row r="211" spans="2:9" s="14" customFormat="1" ht="18.75" customHeight="1" x14ac:dyDescent="0.25">
      <c r="B211" s="85" t="s">
        <v>511</v>
      </c>
      <c r="C211" s="86">
        <v>1</v>
      </c>
      <c r="D211"/>
      <c r="E211"/>
      <c r="F211"/>
      <c r="G211"/>
      <c r="H211"/>
      <c r="I211"/>
    </row>
    <row r="212" spans="2:9" s="14" customFormat="1" ht="18.75" customHeight="1" thickBot="1" x14ac:dyDescent="0.3">
      <c r="B212" s="85" t="s">
        <v>498</v>
      </c>
      <c r="C212" s="86">
        <v>1</v>
      </c>
      <c r="D212"/>
      <c r="E212"/>
      <c r="F212"/>
      <c r="G212"/>
      <c r="H212"/>
      <c r="I212"/>
    </row>
    <row r="213" spans="2:9" ht="18.75" customHeight="1" thickBot="1" x14ac:dyDescent="0.3">
      <c r="B213" s="87" t="s">
        <v>27</v>
      </c>
      <c r="C213" s="88">
        <f>SUM(C7:C212)</f>
        <v>32433</v>
      </c>
    </row>
    <row r="214" spans="2:9" ht="18.75" customHeight="1" x14ac:dyDescent="0.25">
      <c r="B214" s="28"/>
      <c r="C214" s="29"/>
    </row>
    <row r="215" spans="2:9" ht="18.75" customHeight="1" x14ac:dyDescent="0.25">
      <c r="B215" s="33" t="s">
        <v>29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scale="9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65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80.5703125" style="13" customWidth="1"/>
    <col min="3" max="16384" width="11.42578125" style="13"/>
  </cols>
  <sheetData>
    <row r="1" spans="2:3" s="5" customFormat="1" ht="18.75" customHeight="1" x14ac:dyDescent="0.2"/>
    <row r="2" spans="2:3" s="5" customFormat="1" ht="18.75" customHeight="1" x14ac:dyDescent="0.25">
      <c r="B2" s="169" t="s">
        <v>33</v>
      </c>
      <c r="C2" s="169"/>
    </row>
    <row r="3" spans="2:3" s="5" customFormat="1" ht="18.75" customHeight="1" thickBot="1" x14ac:dyDescent="0.25">
      <c r="B3" s="109" t="s">
        <v>12</v>
      </c>
    </row>
    <row r="4" spans="2:3" s="15" customFormat="1" ht="18.75" customHeight="1" x14ac:dyDescent="0.25">
      <c r="B4" s="165" t="s">
        <v>28</v>
      </c>
      <c r="C4" s="167" t="s">
        <v>712</v>
      </c>
    </row>
    <row r="5" spans="2:3" s="15" customFormat="1" ht="18.75" customHeight="1" x14ac:dyDescent="0.25">
      <c r="B5" s="166"/>
      <c r="C5" s="168"/>
    </row>
    <row r="6" spans="2:3" s="14" customFormat="1" ht="18.75" customHeight="1" x14ac:dyDescent="0.2">
      <c r="B6" s="85" t="s">
        <v>122</v>
      </c>
      <c r="C6" s="86">
        <v>1661</v>
      </c>
    </row>
    <row r="7" spans="2:3" s="14" customFormat="1" ht="18.75" customHeight="1" x14ac:dyDescent="0.2">
      <c r="B7" s="85" t="s">
        <v>123</v>
      </c>
      <c r="C7" s="86">
        <v>1603</v>
      </c>
    </row>
    <row r="8" spans="2:3" s="14" customFormat="1" ht="18.75" customHeight="1" x14ac:dyDescent="0.2">
      <c r="B8" s="85" t="s">
        <v>121</v>
      </c>
      <c r="C8" s="86">
        <v>1488</v>
      </c>
    </row>
    <row r="9" spans="2:3" s="14" customFormat="1" ht="18.75" customHeight="1" x14ac:dyDescent="0.2">
      <c r="B9" s="85" t="s">
        <v>127</v>
      </c>
      <c r="C9" s="86">
        <v>1300</v>
      </c>
    </row>
    <row r="10" spans="2:3" s="14" customFormat="1" ht="18.75" customHeight="1" x14ac:dyDescent="0.2">
      <c r="B10" s="85" t="s">
        <v>126</v>
      </c>
      <c r="C10" s="86">
        <v>1022</v>
      </c>
    </row>
    <row r="11" spans="2:3" s="14" customFormat="1" ht="18.75" customHeight="1" x14ac:dyDescent="0.2">
      <c r="B11" s="85" t="s">
        <v>124</v>
      </c>
      <c r="C11" s="86">
        <v>902</v>
      </c>
    </row>
    <row r="12" spans="2:3" s="14" customFormat="1" ht="18.75" customHeight="1" x14ac:dyDescent="0.2">
      <c r="B12" s="85" t="s">
        <v>125</v>
      </c>
      <c r="C12" s="86">
        <v>883</v>
      </c>
    </row>
    <row r="13" spans="2:3" s="14" customFormat="1" ht="18.75" customHeight="1" x14ac:dyDescent="0.2">
      <c r="B13" s="85" t="s">
        <v>137</v>
      </c>
      <c r="C13" s="86">
        <v>865</v>
      </c>
    </row>
    <row r="14" spans="2:3" s="14" customFormat="1" ht="18.75" customHeight="1" x14ac:dyDescent="0.2">
      <c r="B14" s="85" t="s">
        <v>129</v>
      </c>
      <c r="C14" s="86">
        <v>730</v>
      </c>
    </row>
    <row r="15" spans="2:3" s="14" customFormat="1" ht="18.75" customHeight="1" x14ac:dyDescent="0.2">
      <c r="B15" s="85" t="s">
        <v>151</v>
      </c>
      <c r="C15" s="86">
        <v>712</v>
      </c>
    </row>
    <row r="16" spans="2:3" s="14" customFormat="1" ht="18.75" customHeight="1" x14ac:dyDescent="0.2">
      <c r="B16" s="85" t="s">
        <v>141</v>
      </c>
      <c r="C16" s="86">
        <v>711</v>
      </c>
    </row>
    <row r="17" spans="2:3" s="14" customFormat="1" ht="18.75" customHeight="1" x14ac:dyDescent="0.2">
      <c r="B17" s="85" t="s">
        <v>140</v>
      </c>
      <c r="C17" s="86">
        <v>663</v>
      </c>
    </row>
    <row r="18" spans="2:3" s="14" customFormat="1" ht="18.75" customHeight="1" x14ac:dyDescent="0.2">
      <c r="B18" s="85" t="s">
        <v>130</v>
      </c>
      <c r="C18" s="86">
        <v>634</v>
      </c>
    </row>
    <row r="19" spans="2:3" s="14" customFormat="1" ht="18.75" customHeight="1" x14ac:dyDescent="0.2">
      <c r="B19" s="85" t="s">
        <v>134</v>
      </c>
      <c r="C19" s="86">
        <v>609</v>
      </c>
    </row>
    <row r="20" spans="2:3" s="14" customFormat="1" ht="18.75" customHeight="1" x14ac:dyDescent="0.2">
      <c r="B20" s="85" t="s">
        <v>154</v>
      </c>
      <c r="C20" s="86">
        <v>601</v>
      </c>
    </row>
    <row r="21" spans="2:3" s="14" customFormat="1" ht="18.75" customHeight="1" x14ac:dyDescent="0.2">
      <c r="B21" s="85" t="s">
        <v>136</v>
      </c>
      <c r="C21" s="86">
        <v>582</v>
      </c>
    </row>
    <row r="22" spans="2:3" s="14" customFormat="1" ht="18.75" customHeight="1" x14ac:dyDescent="0.2">
      <c r="B22" s="85" t="s">
        <v>132</v>
      </c>
      <c r="C22" s="86">
        <v>540</v>
      </c>
    </row>
    <row r="23" spans="2:3" s="14" customFormat="1" ht="18.75" customHeight="1" x14ac:dyDescent="0.2">
      <c r="B23" s="85" t="s">
        <v>145</v>
      </c>
      <c r="C23" s="86">
        <v>502</v>
      </c>
    </row>
    <row r="24" spans="2:3" s="14" customFormat="1" ht="18.75" customHeight="1" x14ac:dyDescent="0.2">
      <c r="B24" s="85" t="s">
        <v>131</v>
      </c>
      <c r="C24" s="86">
        <v>486</v>
      </c>
    </row>
    <row r="25" spans="2:3" s="14" customFormat="1" ht="18.75" customHeight="1" x14ac:dyDescent="0.2">
      <c r="B25" s="85" t="s">
        <v>139</v>
      </c>
      <c r="C25" s="86">
        <v>481</v>
      </c>
    </row>
    <row r="26" spans="2:3" s="14" customFormat="1" ht="18.75" customHeight="1" x14ac:dyDescent="0.2">
      <c r="B26" s="85" t="s">
        <v>128</v>
      </c>
      <c r="C26" s="86">
        <v>457</v>
      </c>
    </row>
    <row r="27" spans="2:3" s="14" customFormat="1" ht="18.75" customHeight="1" x14ac:dyDescent="0.2">
      <c r="B27" s="85" t="s">
        <v>150</v>
      </c>
      <c r="C27" s="86">
        <v>427</v>
      </c>
    </row>
    <row r="28" spans="2:3" s="14" customFormat="1" ht="18.75" customHeight="1" x14ac:dyDescent="0.2">
      <c r="B28" s="85" t="s">
        <v>138</v>
      </c>
      <c r="C28" s="86">
        <v>414</v>
      </c>
    </row>
    <row r="29" spans="2:3" s="14" customFormat="1" ht="18.75" customHeight="1" x14ac:dyDescent="0.2">
      <c r="B29" s="85" t="s">
        <v>133</v>
      </c>
      <c r="C29" s="86">
        <v>410</v>
      </c>
    </row>
    <row r="30" spans="2:3" s="14" customFormat="1" ht="18.75" customHeight="1" x14ac:dyDescent="0.2">
      <c r="B30" s="85" t="s">
        <v>143</v>
      </c>
      <c r="C30" s="86">
        <v>400</v>
      </c>
    </row>
    <row r="31" spans="2:3" s="14" customFormat="1" ht="18.75" customHeight="1" x14ac:dyDescent="0.2">
      <c r="B31" s="85" t="s">
        <v>155</v>
      </c>
      <c r="C31" s="86">
        <v>353</v>
      </c>
    </row>
    <row r="32" spans="2:3" s="14" customFormat="1" ht="18.75" customHeight="1" x14ac:dyDescent="0.2">
      <c r="B32" s="85" t="s">
        <v>159</v>
      </c>
      <c r="C32" s="86">
        <v>347</v>
      </c>
    </row>
    <row r="33" spans="2:3" s="14" customFormat="1" ht="18.75" customHeight="1" x14ac:dyDescent="0.2">
      <c r="B33" s="85" t="s">
        <v>153</v>
      </c>
      <c r="C33" s="86">
        <v>320</v>
      </c>
    </row>
    <row r="34" spans="2:3" s="14" customFormat="1" ht="18.75" customHeight="1" x14ac:dyDescent="0.2">
      <c r="B34" s="85" t="s">
        <v>163</v>
      </c>
      <c r="C34" s="86">
        <v>311</v>
      </c>
    </row>
    <row r="35" spans="2:3" s="14" customFormat="1" ht="18.75" customHeight="1" x14ac:dyDescent="0.2">
      <c r="B35" s="85" t="s">
        <v>146</v>
      </c>
      <c r="C35" s="86">
        <v>291</v>
      </c>
    </row>
    <row r="36" spans="2:3" s="14" customFormat="1" ht="18.75" customHeight="1" x14ac:dyDescent="0.2">
      <c r="B36" s="85" t="s">
        <v>135</v>
      </c>
      <c r="C36" s="86">
        <v>281</v>
      </c>
    </row>
    <row r="37" spans="2:3" s="14" customFormat="1" ht="18.75" customHeight="1" x14ac:dyDescent="0.2">
      <c r="B37" s="85" t="s">
        <v>220</v>
      </c>
      <c r="C37" s="86">
        <v>275</v>
      </c>
    </row>
    <row r="38" spans="2:3" s="14" customFormat="1" ht="18.75" customHeight="1" x14ac:dyDescent="0.2">
      <c r="B38" s="85" t="s">
        <v>170</v>
      </c>
      <c r="C38" s="86">
        <v>256</v>
      </c>
    </row>
    <row r="39" spans="2:3" s="14" customFormat="1" ht="18.75" customHeight="1" x14ac:dyDescent="0.2">
      <c r="B39" s="85" t="s">
        <v>208</v>
      </c>
      <c r="C39" s="86">
        <v>252</v>
      </c>
    </row>
    <row r="40" spans="2:3" s="14" customFormat="1" ht="18.75" customHeight="1" x14ac:dyDescent="0.2">
      <c r="B40" s="85" t="s">
        <v>149</v>
      </c>
      <c r="C40" s="86">
        <v>244</v>
      </c>
    </row>
    <row r="41" spans="2:3" s="14" customFormat="1" ht="18.75" customHeight="1" x14ac:dyDescent="0.2">
      <c r="B41" s="85" t="s">
        <v>142</v>
      </c>
      <c r="C41" s="86">
        <v>242</v>
      </c>
    </row>
    <row r="42" spans="2:3" s="14" customFormat="1" ht="18.75" customHeight="1" x14ac:dyDescent="0.2">
      <c r="B42" s="85" t="s">
        <v>152</v>
      </c>
      <c r="C42" s="86">
        <v>227</v>
      </c>
    </row>
    <row r="43" spans="2:3" s="14" customFormat="1" ht="18.75" customHeight="1" x14ac:dyDescent="0.2">
      <c r="B43" s="85" t="s">
        <v>144</v>
      </c>
      <c r="C43" s="86">
        <v>226</v>
      </c>
    </row>
    <row r="44" spans="2:3" s="14" customFormat="1" ht="18.75" customHeight="1" x14ac:dyDescent="0.2">
      <c r="B44" s="85" t="s">
        <v>160</v>
      </c>
      <c r="C44" s="86">
        <v>221</v>
      </c>
    </row>
    <row r="45" spans="2:3" s="14" customFormat="1" ht="18.75" customHeight="1" x14ac:dyDescent="0.2">
      <c r="B45" s="85" t="s">
        <v>185</v>
      </c>
      <c r="C45" s="86">
        <v>210</v>
      </c>
    </row>
    <row r="46" spans="2:3" s="14" customFormat="1" ht="18.75" customHeight="1" x14ac:dyDescent="0.2">
      <c r="B46" s="85" t="s">
        <v>169</v>
      </c>
      <c r="C46" s="86">
        <v>208</v>
      </c>
    </row>
    <row r="47" spans="2:3" s="14" customFormat="1" ht="18.75" customHeight="1" x14ac:dyDescent="0.2">
      <c r="B47" s="85" t="s">
        <v>158</v>
      </c>
      <c r="C47" s="86">
        <v>207</v>
      </c>
    </row>
    <row r="48" spans="2:3" s="14" customFormat="1" ht="18.75" customHeight="1" x14ac:dyDescent="0.2">
      <c r="B48" s="85" t="s">
        <v>162</v>
      </c>
      <c r="C48" s="86">
        <v>205</v>
      </c>
    </row>
    <row r="49" spans="2:3" s="14" customFormat="1" ht="18.75" customHeight="1" x14ac:dyDescent="0.2">
      <c r="B49" s="85" t="s">
        <v>157</v>
      </c>
      <c r="C49" s="86">
        <v>200</v>
      </c>
    </row>
    <row r="50" spans="2:3" s="14" customFormat="1" ht="18.75" customHeight="1" x14ac:dyDescent="0.2">
      <c r="B50" s="85" t="s">
        <v>211</v>
      </c>
      <c r="C50" s="86">
        <v>191</v>
      </c>
    </row>
    <row r="51" spans="2:3" s="14" customFormat="1" ht="18.75" customHeight="1" x14ac:dyDescent="0.2">
      <c r="B51" s="85" t="s">
        <v>215</v>
      </c>
      <c r="C51" s="86">
        <v>191</v>
      </c>
    </row>
    <row r="52" spans="2:3" s="14" customFormat="1" ht="18.75" customHeight="1" x14ac:dyDescent="0.2">
      <c r="B52" s="85" t="s">
        <v>183</v>
      </c>
      <c r="C52" s="86">
        <v>185</v>
      </c>
    </row>
    <row r="53" spans="2:3" s="14" customFormat="1" ht="18.75" customHeight="1" x14ac:dyDescent="0.2">
      <c r="B53" s="85" t="s">
        <v>247</v>
      </c>
      <c r="C53" s="86">
        <v>174</v>
      </c>
    </row>
    <row r="54" spans="2:3" s="14" customFormat="1" ht="18.75" customHeight="1" x14ac:dyDescent="0.2">
      <c r="B54" s="85" t="s">
        <v>164</v>
      </c>
      <c r="C54" s="86">
        <v>172</v>
      </c>
    </row>
    <row r="55" spans="2:3" s="14" customFormat="1" ht="18.75" customHeight="1" x14ac:dyDescent="0.2">
      <c r="B55" s="85" t="s">
        <v>156</v>
      </c>
      <c r="C55" s="86">
        <v>167</v>
      </c>
    </row>
    <row r="56" spans="2:3" s="14" customFormat="1" ht="18.75" customHeight="1" x14ac:dyDescent="0.2">
      <c r="B56" s="85" t="s">
        <v>147</v>
      </c>
      <c r="C56" s="86">
        <v>164</v>
      </c>
    </row>
    <row r="57" spans="2:3" s="14" customFormat="1" ht="18.75" customHeight="1" x14ac:dyDescent="0.2">
      <c r="B57" s="85" t="s">
        <v>713</v>
      </c>
      <c r="C57" s="86">
        <v>161</v>
      </c>
    </row>
    <row r="58" spans="2:3" s="14" customFormat="1" ht="18.75" customHeight="1" x14ac:dyDescent="0.2">
      <c r="B58" s="85" t="s">
        <v>184</v>
      </c>
      <c r="C58" s="86">
        <v>158</v>
      </c>
    </row>
    <row r="59" spans="2:3" s="14" customFormat="1" ht="18.75" customHeight="1" x14ac:dyDescent="0.2">
      <c r="B59" s="85" t="s">
        <v>227</v>
      </c>
      <c r="C59" s="86">
        <v>158</v>
      </c>
    </row>
    <row r="60" spans="2:3" s="14" customFormat="1" ht="18.75" customHeight="1" x14ac:dyDescent="0.2">
      <c r="B60" s="85" t="s">
        <v>173</v>
      </c>
      <c r="C60" s="86">
        <v>157</v>
      </c>
    </row>
    <row r="61" spans="2:3" s="14" customFormat="1" ht="18.75" customHeight="1" x14ac:dyDescent="0.2">
      <c r="B61" s="85" t="s">
        <v>541</v>
      </c>
      <c r="C61" s="86">
        <v>142</v>
      </c>
    </row>
    <row r="62" spans="2:3" s="14" customFormat="1" ht="18.75" customHeight="1" x14ac:dyDescent="0.2">
      <c r="B62" s="85" t="s">
        <v>364</v>
      </c>
      <c r="C62" s="86">
        <v>133</v>
      </c>
    </row>
    <row r="63" spans="2:3" s="14" customFormat="1" ht="18.75" customHeight="1" x14ac:dyDescent="0.2">
      <c r="B63" s="85" t="s">
        <v>213</v>
      </c>
      <c r="C63" s="86">
        <v>128</v>
      </c>
    </row>
    <row r="64" spans="2:3" s="14" customFormat="1" ht="18.75" customHeight="1" x14ac:dyDescent="0.2">
      <c r="B64" s="85" t="s">
        <v>176</v>
      </c>
      <c r="C64" s="86">
        <v>127</v>
      </c>
    </row>
    <row r="65" spans="2:3" s="14" customFormat="1" ht="18.75" customHeight="1" x14ac:dyDescent="0.2">
      <c r="B65" s="85" t="s">
        <v>542</v>
      </c>
      <c r="C65" s="86">
        <v>121</v>
      </c>
    </row>
    <row r="66" spans="2:3" s="14" customFormat="1" ht="18.75" customHeight="1" x14ac:dyDescent="0.2">
      <c r="B66" s="85" t="s">
        <v>167</v>
      </c>
      <c r="C66" s="86">
        <v>118</v>
      </c>
    </row>
    <row r="67" spans="2:3" s="14" customFormat="1" ht="18.75" customHeight="1" x14ac:dyDescent="0.2">
      <c r="B67" s="85" t="s">
        <v>316</v>
      </c>
      <c r="C67" s="86">
        <v>115</v>
      </c>
    </row>
    <row r="68" spans="2:3" s="14" customFormat="1" ht="18.75" customHeight="1" x14ac:dyDescent="0.2">
      <c r="B68" s="85" t="s">
        <v>172</v>
      </c>
      <c r="C68" s="86">
        <v>109</v>
      </c>
    </row>
    <row r="69" spans="2:3" s="14" customFormat="1" ht="18.75" customHeight="1" x14ac:dyDescent="0.2">
      <c r="B69" s="85" t="s">
        <v>190</v>
      </c>
      <c r="C69" s="86">
        <v>108</v>
      </c>
    </row>
    <row r="70" spans="2:3" s="14" customFormat="1" ht="18.75" customHeight="1" x14ac:dyDescent="0.2">
      <c r="B70" s="85" t="s">
        <v>202</v>
      </c>
      <c r="C70" s="86">
        <v>107</v>
      </c>
    </row>
    <row r="71" spans="2:3" s="14" customFormat="1" ht="18.75" customHeight="1" x14ac:dyDescent="0.2">
      <c r="B71" s="85" t="s">
        <v>180</v>
      </c>
      <c r="C71" s="86">
        <v>106</v>
      </c>
    </row>
    <row r="72" spans="2:3" s="14" customFormat="1" ht="18.75" customHeight="1" x14ac:dyDescent="0.2">
      <c r="B72" s="85" t="s">
        <v>246</v>
      </c>
      <c r="C72" s="86">
        <v>105</v>
      </c>
    </row>
    <row r="73" spans="2:3" s="14" customFormat="1" ht="18.75" customHeight="1" x14ac:dyDescent="0.2">
      <c r="B73" s="85" t="s">
        <v>186</v>
      </c>
      <c r="C73" s="86">
        <v>101</v>
      </c>
    </row>
    <row r="74" spans="2:3" s="14" customFormat="1" ht="18.75" customHeight="1" x14ac:dyDescent="0.2">
      <c r="B74" s="85" t="s">
        <v>148</v>
      </c>
      <c r="C74" s="86">
        <v>98</v>
      </c>
    </row>
    <row r="75" spans="2:3" s="14" customFormat="1" ht="18.75" customHeight="1" x14ac:dyDescent="0.2">
      <c r="B75" s="85" t="s">
        <v>171</v>
      </c>
      <c r="C75" s="86">
        <v>96</v>
      </c>
    </row>
    <row r="76" spans="2:3" s="14" customFormat="1" ht="18.75" customHeight="1" x14ac:dyDescent="0.2">
      <c r="B76" s="85" t="s">
        <v>325</v>
      </c>
      <c r="C76" s="86">
        <v>95</v>
      </c>
    </row>
    <row r="77" spans="2:3" s="14" customFormat="1" ht="18.75" customHeight="1" x14ac:dyDescent="0.2">
      <c r="B77" s="85" t="s">
        <v>210</v>
      </c>
      <c r="C77" s="86">
        <v>93</v>
      </c>
    </row>
    <row r="78" spans="2:3" s="14" customFormat="1" ht="18.75" customHeight="1" x14ac:dyDescent="0.2">
      <c r="B78" s="85" t="s">
        <v>209</v>
      </c>
      <c r="C78" s="86">
        <v>93</v>
      </c>
    </row>
    <row r="79" spans="2:3" s="14" customFormat="1" ht="18.75" customHeight="1" x14ac:dyDescent="0.2">
      <c r="B79" s="85" t="s">
        <v>204</v>
      </c>
      <c r="C79" s="86">
        <v>87</v>
      </c>
    </row>
    <row r="80" spans="2:3" s="14" customFormat="1" ht="18.75" customHeight="1" x14ac:dyDescent="0.2">
      <c r="B80" s="85" t="s">
        <v>547</v>
      </c>
      <c r="C80" s="86">
        <v>82</v>
      </c>
    </row>
    <row r="81" spans="2:3" s="14" customFormat="1" ht="18.75" customHeight="1" x14ac:dyDescent="0.2">
      <c r="B81" s="85" t="s">
        <v>192</v>
      </c>
      <c r="C81" s="86">
        <v>81</v>
      </c>
    </row>
    <row r="82" spans="2:3" s="14" customFormat="1" ht="18.75" customHeight="1" x14ac:dyDescent="0.2">
      <c r="B82" s="85" t="s">
        <v>315</v>
      </c>
      <c r="C82" s="86">
        <v>80</v>
      </c>
    </row>
    <row r="83" spans="2:3" s="14" customFormat="1" ht="18.75" customHeight="1" x14ac:dyDescent="0.2">
      <c r="B83" s="85" t="s">
        <v>196</v>
      </c>
      <c r="C83" s="86">
        <v>78</v>
      </c>
    </row>
    <row r="84" spans="2:3" s="14" customFormat="1" ht="18.75" customHeight="1" x14ac:dyDescent="0.2">
      <c r="B84" s="85" t="s">
        <v>545</v>
      </c>
      <c r="C84" s="86">
        <v>77</v>
      </c>
    </row>
    <row r="85" spans="2:3" s="14" customFormat="1" ht="18.75" customHeight="1" x14ac:dyDescent="0.2">
      <c r="B85" s="85" t="s">
        <v>319</v>
      </c>
      <c r="C85" s="86">
        <v>75</v>
      </c>
    </row>
    <row r="86" spans="2:3" s="14" customFormat="1" ht="18.75" customHeight="1" x14ac:dyDescent="0.2">
      <c r="B86" s="85" t="s">
        <v>318</v>
      </c>
      <c r="C86" s="86">
        <v>73</v>
      </c>
    </row>
    <row r="87" spans="2:3" s="14" customFormat="1" ht="18.75" customHeight="1" x14ac:dyDescent="0.2">
      <c r="B87" s="85" t="s">
        <v>181</v>
      </c>
      <c r="C87" s="86">
        <v>72</v>
      </c>
    </row>
    <row r="88" spans="2:3" s="14" customFormat="1" ht="18.75" customHeight="1" x14ac:dyDescent="0.2">
      <c r="B88" s="85" t="s">
        <v>199</v>
      </c>
      <c r="C88" s="86">
        <v>70</v>
      </c>
    </row>
    <row r="89" spans="2:3" s="14" customFormat="1" ht="18.75" customHeight="1" x14ac:dyDescent="0.2">
      <c r="B89" s="85" t="s">
        <v>245</v>
      </c>
      <c r="C89" s="86">
        <v>68</v>
      </c>
    </row>
    <row r="90" spans="2:3" s="14" customFormat="1" ht="18.75" customHeight="1" x14ac:dyDescent="0.2">
      <c r="B90" s="85" t="s">
        <v>179</v>
      </c>
      <c r="C90" s="86">
        <v>66</v>
      </c>
    </row>
    <row r="91" spans="2:3" s="14" customFormat="1" ht="18.75" customHeight="1" x14ac:dyDescent="0.2">
      <c r="B91" s="85" t="s">
        <v>320</v>
      </c>
      <c r="C91" s="86">
        <v>65</v>
      </c>
    </row>
    <row r="92" spans="2:3" s="14" customFormat="1" ht="18.75" customHeight="1" x14ac:dyDescent="0.2">
      <c r="B92" s="85" t="s">
        <v>329</v>
      </c>
      <c r="C92" s="86">
        <v>64</v>
      </c>
    </row>
    <row r="93" spans="2:3" s="14" customFormat="1" ht="18.75" customHeight="1" x14ac:dyDescent="0.2">
      <c r="B93" s="85" t="s">
        <v>219</v>
      </c>
      <c r="C93" s="86">
        <v>62</v>
      </c>
    </row>
    <row r="94" spans="2:3" s="14" customFormat="1" ht="18.75" customHeight="1" x14ac:dyDescent="0.2">
      <c r="B94" s="85" t="s">
        <v>165</v>
      </c>
      <c r="C94" s="86">
        <v>61</v>
      </c>
    </row>
    <row r="95" spans="2:3" s="14" customFormat="1" ht="18.75" customHeight="1" x14ac:dyDescent="0.2">
      <c r="B95" s="85" t="s">
        <v>226</v>
      </c>
      <c r="C95" s="86">
        <v>61</v>
      </c>
    </row>
    <row r="96" spans="2:3" s="14" customFormat="1" ht="18.75" customHeight="1" x14ac:dyDescent="0.2">
      <c r="B96" s="85" t="s">
        <v>168</v>
      </c>
      <c r="C96" s="86">
        <v>61</v>
      </c>
    </row>
    <row r="97" spans="2:3" s="14" customFormat="1" ht="18.75" customHeight="1" x14ac:dyDescent="0.2">
      <c r="B97" s="85" t="s">
        <v>236</v>
      </c>
      <c r="C97" s="86">
        <v>58</v>
      </c>
    </row>
    <row r="98" spans="2:3" s="14" customFormat="1" ht="18.75" customHeight="1" x14ac:dyDescent="0.2">
      <c r="B98" s="85" t="s">
        <v>177</v>
      </c>
      <c r="C98" s="86">
        <v>57</v>
      </c>
    </row>
    <row r="99" spans="2:3" s="14" customFormat="1" ht="18.75" customHeight="1" x14ac:dyDescent="0.2">
      <c r="B99" s="85" t="s">
        <v>321</v>
      </c>
      <c r="C99" s="86">
        <v>56</v>
      </c>
    </row>
    <row r="100" spans="2:3" s="14" customFormat="1" ht="18.75" customHeight="1" x14ac:dyDescent="0.2">
      <c r="B100" s="85" t="s">
        <v>543</v>
      </c>
      <c r="C100" s="86">
        <v>55</v>
      </c>
    </row>
    <row r="101" spans="2:3" s="14" customFormat="1" ht="18.75" customHeight="1" x14ac:dyDescent="0.2">
      <c r="B101" s="85" t="s">
        <v>216</v>
      </c>
      <c r="C101" s="86">
        <v>55</v>
      </c>
    </row>
    <row r="102" spans="2:3" s="14" customFormat="1" ht="18.75" customHeight="1" x14ac:dyDescent="0.2">
      <c r="B102" s="85" t="s">
        <v>203</v>
      </c>
      <c r="C102" s="86">
        <v>53</v>
      </c>
    </row>
    <row r="103" spans="2:3" s="14" customFormat="1" ht="18.75" customHeight="1" x14ac:dyDescent="0.2">
      <c r="B103" s="85" t="s">
        <v>328</v>
      </c>
      <c r="C103" s="86">
        <v>53</v>
      </c>
    </row>
    <row r="104" spans="2:3" s="14" customFormat="1" ht="18.75" customHeight="1" x14ac:dyDescent="0.2">
      <c r="B104" s="85" t="s">
        <v>182</v>
      </c>
      <c r="C104" s="86">
        <v>52</v>
      </c>
    </row>
    <row r="105" spans="2:3" s="14" customFormat="1" ht="18.75" customHeight="1" x14ac:dyDescent="0.2">
      <c r="B105" s="85" t="s">
        <v>317</v>
      </c>
      <c r="C105" s="86">
        <v>52</v>
      </c>
    </row>
    <row r="106" spans="2:3" s="14" customFormat="1" ht="18.75" customHeight="1" x14ac:dyDescent="0.2">
      <c r="B106" s="85" t="s">
        <v>240</v>
      </c>
      <c r="C106" s="86">
        <v>52</v>
      </c>
    </row>
    <row r="107" spans="2:3" s="14" customFormat="1" ht="18.75" customHeight="1" x14ac:dyDescent="0.2">
      <c r="B107" s="85" t="s">
        <v>161</v>
      </c>
      <c r="C107" s="86">
        <v>52</v>
      </c>
    </row>
    <row r="108" spans="2:3" s="14" customFormat="1" ht="18.75" customHeight="1" x14ac:dyDescent="0.2">
      <c r="B108" s="85" t="s">
        <v>395</v>
      </c>
      <c r="C108" s="86">
        <v>52</v>
      </c>
    </row>
    <row r="109" spans="2:3" s="14" customFormat="1" ht="18.75" customHeight="1" x14ac:dyDescent="0.2">
      <c r="B109" s="85" t="s">
        <v>326</v>
      </c>
      <c r="C109" s="86">
        <v>50</v>
      </c>
    </row>
    <row r="110" spans="2:3" s="14" customFormat="1" ht="18.75" customHeight="1" x14ac:dyDescent="0.2">
      <c r="B110" s="85" t="s">
        <v>178</v>
      </c>
      <c r="C110" s="86">
        <v>49</v>
      </c>
    </row>
    <row r="111" spans="2:3" s="14" customFormat="1" ht="18.75" customHeight="1" x14ac:dyDescent="0.2">
      <c r="B111" s="85" t="s">
        <v>244</v>
      </c>
      <c r="C111" s="86">
        <v>49</v>
      </c>
    </row>
    <row r="112" spans="2:3" s="14" customFormat="1" ht="18.75" customHeight="1" x14ac:dyDescent="0.2">
      <c r="B112" s="85" t="s">
        <v>166</v>
      </c>
      <c r="C112" s="86">
        <v>48</v>
      </c>
    </row>
    <row r="113" spans="2:3" s="14" customFormat="1" ht="18.75" customHeight="1" x14ac:dyDescent="0.2">
      <c r="B113" s="85" t="s">
        <v>200</v>
      </c>
      <c r="C113" s="86">
        <v>48</v>
      </c>
    </row>
    <row r="114" spans="2:3" s="14" customFormat="1" ht="18.75" customHeight="1" x14ac:dyDescent="0.2">
      <c r="B114" s="85" t="s">
        <v>548</v>
      </c>
      <c r="C114" s="86">
        <v>45</v>
      </c>
    </row>
    <row r="115" spans="2:3" s="14" customFormat="1" ht="18.75" customHeight="1" x14ac:dyDescent="0.2">
      <c r="B115" s="85" t="s">
        <v>546</v>
      </c>
      <c r="C115" s="86">
        <v>42</v>
      </c>
    </row>
    <row r="116" spans="2:3" s="14" customFormat="1" ht="18.75" customHeight="1" x14ac:dyDescent="0.2">
      <c r="B116" s="85" t="s">
        <v>250</v>
      </c>
      <c r="C116" s="86">
        <v>42</v>
      </c>
    </row>
    <row r="117" spans="2:3" s="14" customFormat="1" ht="18.75" customHeight="1" x14ac:dyDescent="0.2">
      <c r="B117" s="85" t="s">
        <v>189</v>
      </c>
      <c r="C117" s="86">
        <v>41</v>
      </c>
    </row>
    <row r="118" spans="2:3" s="14" customFormat="1" ht="18.75" customHeight="1" x14ac:dyDescent="0.2">
      <c r="B118" s="85" t="s">
        <v>248</v>
      </c>
      <c r="C118" s="86">
        <v>41</v>
      </c>
    </row>
    <row r="119" spans="2:3" s="14" customFormat="1" ht="18.75" customHeight="1" x14ac:dyDescent="0.2">
      <c r="B119" s="85" t="s">
        <v>544</v>
      </c>
      <c r="C119" s="86">
        <v>40</v>
      </c>
    </row>
    <row r="120" spans="2:3" s="14" customFormat="1" ht="18.75" customHeight="1" x14ac:dyDescent="0.2">
      <c r="B120" s="85" t="s">
        <v>714</v>
      </c>
      <c r="C120" s="86">
        <v>40</v>
      </c>
    </row>
    <row r="121" spans="2:3" s="14" customFormat="1" ht="18.75" customHeight="1" x14ac:dyDescent="0.2">
      <c r="B121" s="85" t="s">
        <v>396</v>
      </c>
      <c r="C121" s="86">
        <v>39</v>
      </c>
    </row>
    <row r="122" spans="2:3" s="14" customFormat="1" ht="18.75" customHeight="1" x14ac:dyDescent="0.2">
      <c r="B122" s="85" t="s">
        <v>249</v>
      </c>
      <c r="C122" s="86">
        <v>38</v>
      </c>
    </row>
    <row r="123" spans="2:3" s="14" customFormat="1" ht="18.75" customHeight="1" x14ac:dyDescent="0.2">
      <c r="B123" s="85" t="s">
        <v>187</v>
      </c>
      <c r="C123" s="86">
        <v>37</v>
      </c>
    </row>
    <row r="124" spans="2:3" s="14" customFormat="1" ht="18.75" customHeight="1" x14ac:dyDescent="0.2">
      <c r="B124" s="85" t="s">
        <v>188</v>
      </c>
      <c r="C124" s="86">
        <v>36</v>
      </c>
    </row>
    <row r="125" spans="2:3" s="14" customFormat="1" ht="18.75" customHeight="1" x14ac:dyDescent="0.2">
      <c r="B125" s="85" t="s">
        <v>217</v>
      </c>
      <c r="C125" s="86">
        <v>33</v>
      </c>
    </row>
    <row r="126" spans="2:3" s="14" customFormat="1" ht="18.75" customHeight="1" x14ac:dyDescent="0.2">
      <c r="B126" s="85" t="s">
        <v>233</v>
      </c>
      <c r="C126" s="86">
        <v>32</v>
      </c>
    </row>
    <row r="127" spans="2:3" s="14" customFormat="1" ht="18.75" customHeight="1" x14ac:dyDescent="0.2">
      <c r="B127" s="85" t="s">
        <v>221</v>
      </c>
      <c r="C127" s="86">
        <v>29</v>
      </c>
    </row>
    <row r="128" spans="2:3" s="14" customFormat="1" ht="18.75" customHeight="1" x14ac:dyDescent="0.2">
      <c r="B128" s="85" t="s">
        <v>237</v>
      </c>
      <c r="C128" s="86">
        <v>28</v>
      </c>
    </row>
    <row r="129" spans="2:3" s="14" customFormat="1" ht="18.75" customHeight="1" x14ac:dyDescent="0.2">
      <c r="B129" s="85" t="s">
        <v>550</v>
      </c>
      <c r="C129" s="86">
        <v>27</v>
      </c>
    </row>
    <row r="130" spans="2:3" s="14" customFormat="1" ht="18.75" customHeight="1" x14ac:dyDescent="0.2">
      <c r="B130" s="85" t="s">
        <v>214</v>
      </c>
      <c r="C130" s="86">
        <v>27</v>
      </c>
    </row>
    <row r="131" spans="2:3" s="14" customFormat="1" ht="18.75" customHeight="1" x14ac:dyDescent="0.2">
      <c r="B131" s="85" t="s">
        <v>191</v>
      </c>
      <c r="C131" s="86">
        <v>26</v>
      </c>
    </row>
    <row r="132" spans="2:3" s="14" customFormat="1" ht="18.75" customHeight="1" x14ac:dyDescent="0.2">
      <c r="B132" s="85" t="s">
        <v>553</v>
      </c>
      <c r="C132" s="86">
        <v>26</v>
      </c>
    </row>
    <row r="133" spans="2:3" s="14" customFormat="1" ht="18.75" customHeight="1" x14ac:dyDescent="0.2">
      <c r="B133" s="85" t="s">
        <v>212</v>
      </c>
      <c r="C133" s="86">
        <v>26</v>
      </c>
    </row>
    <row r="134" spans="2:3" s="14" customFormat="1" ht="18.75" customHeight="1" x14ac:dyDescent="0.2">
      <c r="B134" s="85" t="s">
        <v>228</v>
      </c>
      <c r="C134" s="86">
        <v>26</v>
      </c>
    </row>
    <row r="135" spans="2:3" s="14" customFormat="1" ht="18.75" customHeight="1" x14ac:dyDescent="0.2">
      <c r="B135" s="85" t="s">
        <v>206</v>
      </c>
      <c r="C135" s="86">
        <v>26</v>
      </c>
    </row>
    <row r="136" spans="2:3" s="14" customFormat="1" ht="18.75" customHeight="1" x14ac:dyDescent="0.2">
      <c r="B136" s="85" t="s">
        <v>231</v>
      </c>
      <c r="C136" s="86">
        <v>25</v>
      </c>
    </row>
    <row r="137" spans="2:3" s="14" customFormat="1" ht="18.75" customHeight="1" x14ac:dyDescent="0.2">
      <c r="B137" s="85" t="s">
        <v>252</v>
      </c>
      <c r="C137" s="86">
        <v>25</v>
      </c>
    </row>
    <row r="138" spans="2:3" s="14" customFormat="1" ht="18.75" customHeight="1" x14ac:dyDescent="0.2">
      <c r="B138" s="85" t="s">
        <v>195</v>
      </c>
      <c r="C138" s="86">
        <v>25</v>
      </c>
    </row>
    <row r="139" spans="2:3" s="14" customFormat="1" ht="18.75" customHeight="1" x14ac:dyDescent="0.2">
      <c r="B139" s="85" t="s">
        <v>193</v>
      </c>
      <c r="C139" s="86">
        <v>24</v>
      </c>
    </row>
    <row r="140" spans="2:3" s="14" customFormat="1" ht="18.75" customHeight="1" x14ac:dyDescent="0.2">
      <c r="B140" s="85" t="s">
        <v>554</v>
      </c>
      <c r="C140" s="86">
        <v>24</v>
      </c>
    </row>
    <row r="141" spans="2:3" s="14" customFormat="1" ht="18.75" customHeight="1" x14ac:dyDescent="0.2">
      <c r="B141" s="85" t="s">
        <v>551</v>
      </c>
      <c r="C141" s="86">
        <v>24</v>
      </c>
    </row>
    <row r="142" spans="2:3" s="14" customFormat="1" ht="18.75" customHeight="1" x14ac:dyDescent="0.2">
      <c r="B142" s="85" t="s">
        <v>353</v>
      </c>
      <c r="C142" s="86">
        <v>24</v>
      </c>
    </row>
    <row r="143" spans="2:3" s="14" customFormat="1" ht="18.75" customHeight="1" x14ac:dyDescent="0.2">
      <c r="B143" s="85" t="s">
        <v>239</v>
      </c>
      <c r="C143" s="86">
        <v>24</v>
      </c>
    </row>
    <row r="144" spans="2:3" s="14" customFormat="1" ht="18.75" customHeight="1" x14ac:dyDescent="0.2">
      <c r="B144" s="85" t="s">
        <v>234</v>
      </c>
      <c r="C144" s="86">
        <v>23</v>
      </c>
    </row>
    <row r="145" spans="2:3" s="14" customFormat="1" ht="18.75" customHeight="1" x14ac:dyDescent="0.2">
      <c r="B145" s="85" t="s">
        <v>258</v>
      </c>
      <c r="C145" s="86">
        <v>23</v>
      </c>
    </row>
    <row r="146" spans="2:3" s="14" customFormat="1" ht="18.75" customHeight="1" x14ac:dyDescent="0.2">
      <c r="B146" s="85" t="s">
        <v>238</v>
      </c>
      <c r="C146" s="86">
        <v>22</v>
      </c>
    </row>
    <row r="147" spans="2:3" s="14" customFormat="1" ht="18.75" customHeight="1" x14ac:dyDescent="0.2">
      <c r="B147" s="85" t="s">
        <v>338</v>
      </c>
      <c r="C147" s="86">
        <v>21</v>
      </c>
    </row>
    <row r="148" spans="2:3" s="14" customFormat="1" ht="18.75" customHeight="1" x14ac:dyDescent="0.2">
      <c r="B148" s="85" t="s">
        <v>225</v>
      </c>
      <c r="C148" s="86">
        <v>21</v>
      </c>
    </row>
    <row r="149" spans="2:3" s="14" customFormat="1" ht="18.75" customHeight="1" x14ac:dyDescent="0.2">
      <c r="B149" s="85" t="s">
        <v>205</v>
      </c>
      <c r="C149" s="86">
        <v>20</v>
      </c>
    </row>
    <row r="150" spans="2:3" s="14" customFormat="1" ht="18.75" customHeight="1" x14ac:dyDescent="0.2">
      <c r="B150" s="85" t="s">
        <v>256</v>
      </c>
      <c r="C150" s="86">
        <v>20</v>
      </c>
    </row>
    <row r="151" spans="2:3" s="14" customFormat="1" ht="18.75" customHeight="1" x14ac:dyDescent="0.2">
      <c r="B151" s="85" t="s">
        <v>194</v>
      </c>
      <c r="C151" s="86">
        <v>20</v>
      </c>
    </row>
    <row r="152" spans="2:3" s="14" customFormat="1" ht="18.75" customHeight="1" x14ac:dyDescent="0.2">
      <c r="B152" s="85" t="s">
        <v>363</v>
      </c>
      <c r="C152" s="86">
        <v>20</v>
      </c>
    </row>
    <row r="153" spans="2:3" s="14" customFormat="1" ht="18.75" customHeight="1" x14ac:dyDescent="0.2">
      <c r="B153" s="85" t="s">
        <v>218</v>
      </c>
      <c r="C153" s="86">
        <v>20</v>
      </c>
    </row>
    <row r="154" spans="2:3" s="14" customFormat="1" ht="18.75" customHeight="1" x14ac:dyDescent="0.2">
      <c r="B154" s="85" t="s">
        <v>549</v>
      </c>
      <c r="C154" s="86">
        <v>19</v>
      </c>
    </row>
    <row r="155" spans="2:3" s="14" customFormat="1" ht="18.75" customHeight="1" x14ac:dyDescent="0.2">
      <c r="B155" s="85" t="s">
        <v>207</v>
      </c>
      <c r="C155" s="86">
        <v>19</v>
      </c>
    </row>
    <row r="156" spans="2:3" s="14" customFormat="1" ht="18.75" customHeight="1" x14ac:dyDescent="0.2">
      <c r="B156" s="85" t="s">
        <v>262</v>
      </c>
      <c r="C156" s="86">
        <v>17</v>
      </c>
    </row>
    <row r="157" spans="2:3" s="14" customFormat="1" ht="18.75" customHeight="1" x14ac:dyDescent="0.2">
      <c r="B157" s="85" t="s">
        <v>243</v>
      </c>
      <c r="C157" s="86">
        <v>17</v>
      </c>
    </row>
    <row r="158" spans="2:3" s="14" customFormat="1" ht="18.75" customHeight="1" x14ac:dyDescent="0.2">
      <c r="B158" s="85" t="s">
        <v>314</v>
      </c>
      <c r="C158" s="86">
        <v>17</v>
      </c>
    </row>
    <row r="159" spans="2:3" s="14" customFormat="1" ht="18.75" customHeight="1" x14ac:dyDescent="0.2">
      <c r="B159" s="85" t="s">
        <v>224</v>
      </c>
      <c r="C159" s="86">
        <v>16</v>
      </c>
    </row>
    <row r="160" spans="2:3" s="14" customFormat="1" ht="18.75" customHeight="1" x14ac:dyDescent="0.2">
      <c r="B160" s="85" t="s">
        <v>274</v>
      </c>
      <c r="C160" s="86">
        <v>16</v>
      </c>
    </row>
    <row r="161" spans="2:3" s="14" customFormat="1" ht="18.75" customHeight="1" x14ac:dyDescent="0.2">
      <c r="B161" s="85" t="s">
        <v>336</v>
      </c>
      <c r="C161" s="86">
        <v>16</v>
      </c>
    </row>
    <row r="162" spans="2:3" s="14" customFormat="1" ht="18.75" customHeight="1" x14ac:dyDescent="0.2">
      <c r="B162" s="85" t="s">
        <v>340</v>
      </c>
      <c r="C162" s="86">
        <v>16</v>
      </c>
    </row>
    <row r="163" spans="2:3" s="14" customFormat="1" ht="18.75" customHeight="1" x14ac:dyDescent="0.2">
      <c r="B163" s="85" t="s">
        <v>333</v>
      </c>
      <c r="C163" s="86">
        <v>15</v>
      </c>
    </row>
    <row r="164" spans="2:3" s="14" customFormat="1" ht="18.75" customHeight="1" x14ac:dyDescent="0.2">
      <c r="B164" s="85" t="s">
        <v>552</v>
      </c>
      <c r="C164" s="86">
        <v>15</v>
      </c>
    </row>
    <row r="165" spans="2:3" s="14" customFormat="1" ht="18.75" customHeight="1" x14ac:dyDescent="0.2">
      <c r="B165" s="85" t="s">
        <v>260</v>
      </c>
      <c r="C165" s="86">
        <v>15</v>
      </c>
    </row>
    <row r="166" spans="2:3" s="14" customFormat="1" ht="18.75" customHeight="1" x14ac:dyDescent="0.2">
      <c r="B166" s="85" t="s">
        <v>201</v>
      </c>
      <c r="C166" s="86">
        <v>14</v>
      </c>
    </row>
    <row r="167" spans="2:3" s="14" customFormat="1" ht="18.75" customHeight="1" x14ac:dyDescent="0.2">
      <c r="B167" s="85" t="s">
        <v>582</v>
      </c>
      <c r="C167" s="86">
        <v>14</v>
      </c>
    </row>
    <row r="168" spans="2:3" s="14" customFormat="1" ht="18.75" customHeight="1" x14ac:dyDescent="0.2">
      <c r="B168" s="85" t="s">
        <v>298</v>
      </c>
      <c r="C168" s="86">
        <v>14</v>
      </c>
    </row>
    <row r="169" spans="2:3" s="14" customFormat="1" ht="18.75" customHeight="1" x14ac:dyDescent="0.2">
      <c r="B169" s="85" t="s">
        <v>555</v>
      </c>
      <c r="C169" s="86">
        <v>14</v>
      </c>
    </row>
    <row r="170" spans="2:3" s="14" customFormat="1" ht="18.75" customHeight="1" x14ac:dyDescent="0.2">
      <c r="B170" s="85" t="s">
        <v>253</v>
      </c>
      <c r="C170" s="86">
        <v>13</v>
      </c>
    </row>
    <row r="171" spans="2:3" s="14" customFormat="1" ht="18.75" customHeight="1" x14ac:dyDescent="0.2">
      <c r="B171" s="85" t="s">
        <v>232</v>
      </c>
      <c r="C171" s="86">
        <v>13</v>
      </c>
    </row>
    <row r="172" spans="2:3" s="14" customFormat="1" ht="18.75" customHeight="1" x14ac:dyDescent="0.2">
      <c r="B172" s="85" t="s">
        <v>344</v>
      </c>
      <c r="C172" s="86">
        <v>13</v>
      </c>
    </row>
    <row r="173" spans="2:3" s="14" customFormat="1" ht="18.75" customHeight="1" x14ac:dyDescent="0.2">
      <c r="B173" s="85" t="s">
        <v>242</v>
      </c>
      <c r="C173" s="86">
        <v>12</v>
      </c>
    </row>
    <row r="174" spans="2:3" s="14" customFormat="1" ht="18.75" customHeight="1" x14ac:dyDescent="0.2">
      <c r="B174" s="85" t="s">
        <v>557</v>
      </c>
      <c r="C174" s="86">
        <v>11</v>
      </c>
    </row>
    <row r="175" spans="2:3" s="14" customFormat="1" ht="18.75" customHeight="1" x14ac:dyDescent="0.2">
      <c r="B175" s="85" t="s">
        <v>348</v>
      </c>
      <c r="C175" s="86">
        <v>11</v>
      </c>
    </row>
    <row r="176" spans="2:3" s="14" customFormat="1" ht="18.75" customHeight="1" x14ac:dyDescent="0.2">
      <c r="B176" s="85" t="s">
        <v>426</v>
      </c>
      <c r="C176" s="86">
        <v>11</v>
      </c>
    </row>
    <row r="177" spans="2:3" s="14" customFormat="1" ht="18.75" customHeight="1" x14ac:dyDescent="0.2">
      <c r="B177" s="85" t="s">
        <v>241</v>
      </c>
      <c r="C177" s="86">
        <v>10</v>
      </c>
    </row>
    <row r="178" spans="2:3" s="14" customFormat="1" ht="18.75" customHeight="1" x14ac:dyDescent="0.2">
      <c r="B178" s="85" t="s">
        <v>235</v>
      </c>
      <c r="C178" s="86">
        <v>10</v>
      </c>
    </row>
    <row r="179" spans="2:3" s="14" customFormat="1" ht="18.75" customHeight="1" x14ac:dyDescent="0.2">
      <c r="B179" s="85" t="s">
        <v>198</v>
      </c>
      <c r="C179" s="86">
        <v>10</v>
      </c>
    </row>
    <row r="180" spans="2:3" s="14" customFormat="1" ht="18.75" customHeight="1" x14ac:dyDescent="0.2">
      <c r="B180" s="85" t="s">
        <v>556</v>
      </c>
      <c r="C180" s="86">
        <v>10</v>
      </c>
    </row>
    <row r="181" spans="2:3" s="14" customFormat="1" ht="18.75" customHeight="1" x14ac:dyDescent="0.2">
      <c r="B181" s="85" t="s">
        <v>261</v>
      </c>
      <c r="C181" s="86">
        <v>10</v>
      </c>
    </row>
    <row r="182" spans="2:3" s="14" customFormat="1" ht="18.75" customHeight="1" x14ac:dyDescent="0.2">
      <c r="B182" s="85" t="s">
        <v>301</v>
      </c>
      <c r="C182" s="86">
        <v>9</v>
      </c>
    </row>
    <row r="183" spans="2:3" s="14" customFormat="1" ht="18.75" customHeight="1" x14ac:dyDescent="0.2">
      <c r="B183" s="85" t="s">
        <v>229</v>
      </c>
      <c r="C183" s="86">
        <v>9</v>
      </c>
    </row>
    <row r="184" spans="2:3" s="14" customFormat="1" ht="18.75" customHeight="1" x14ac:dyDescent="0.2">
      <c r="B184" s="85" t="s">
        <v>278</v>
      </c>
      <c r="C184" s="86">
        <v>9</v>
      </c>
    </row>
    <row r="185" spans="2:3" s="14" customFormat="1" ht="18.75" customHeight="1" x14ac:dyDescent="0.2">
      <c r="B185" s="85" t="s">
        <v>559</v>
      </c>
      <c r="C185" s="86">
        <v>9</v>
      </c>
    </row>
    <row r="186" spans="2:3" s="14" customFormat="1" ht="18.75" customHeight="1" x14ac:dyDescent="0.2">
      <c r="B186" s="85" t="s">
        <v>332</v>
      </c>
      <c r="C186" s="86">
        <v>9</v>
      </c>
    </row>
    <row r="187" spans="2:3" s="14" customFormat="1" ht="18.75" customHeight="1" x14ac:dyDescent="0.2">
      <c r="B187" s="85" t="s">
        <v>266</v>
      </c>
      <c r="C187" s="86">
        <v>9</v>
      </c>
    </row>
    <row r="188" spans="2:3" s="14" customFormat="1" ht="18.75" customHeight="1" x14ac:dyDescent="0.2">
      <c r="B188" s="85" t="s">
        <v>369</v>
      </c>
      <c r="C188" s="86">
        <v>9</v>
      </c>
    </row>
    <row r="189" spans="2:3" s="14" customFormat="1" ht="18.75" customHeight="1" x14ac:dyDescent="0.2">
      <c r="B189" s="85" t="s">
        <v>197</v>
      </c>
      <c r="C189" s="86">
        <v>9</v>
      </c>
    </row>
    <row r="190" spans="2:3" s="14" customFormat="1" ht="18.75" customHeight="1" x14ac:dyDescent="0.2">
      <c r="B190" s="85" t="s">
        <v>587</v>
      </c>
      <c r="C190" s="86">
        <v>9</v>
      </c>
    </row>
    <row r="191" spans="2:3" s="14" customFormat="1" ht="18.75" customHeight="1" x14ac:dyDescent="0.2">
      <c r="B191" s="85" t="s">
        <v>599</v>
      </c>
      <c r="C191" s="86">
        <v>8</v>
      </c>
    </row>
    <row r="192" spans="2:3" s="14" customFormat="1" ht="18.75" customHeight="1" x14ac:dyDescent="0.2">
      <c r="B192" s="85" t="s">
        <v>560</v>
      </c>
      <c r="C192" s="86">
        <v>8</v>
      </c>
    </row>
    <row r="193" spans="2:3" s="14" customFormat="1" ht="18.75" customHeight="1" x14ac:dyDescent="0.2">
      <c r="B193" s="85" t="s">
        <v>589</v>
      </c>
      <c r="C193" s="86">
        <v>8</v>
      </c>
    </row>
    <row r="194" spans="2:3" s="14" customFormat="1" ht="18.75" customHeight="1" x14ac:dyDescent="0.2">
      <c r="B194" s="85" t="s">
        <v>222</v>
      </c>
      <c r="C194" s="86">
        <v>8</v>
      </c>
    </row>
    <row r="195" spans="2:3" s="14" customFormat="1" ht="18.75" customHeight="1" x14ac:dyDescent="0.2">
      <c r="B195" s="85" t="s">
        <v>423</v>
      </c>
      <c r="C195" s="86">
        <v>8</v>
      </c>
    </row>
    <row r="196" spans="2:3" s="14" customFormat="1" ht="18.75" customHeight="1" x14ac:dyDescent="0.2">
      <c r="B196" s="85" t="s">
        <v>287</v>
      </c>
      <c r="C196" s="86">
        <v>8</v>
      </c>
    </row>
    <row r="197" spans="2:3" s="14" customFormat="1" ht="18.75" customHeight="1" x14ac:dyDescent="0.2">
      <c r="B197" s="85" t="s">
        <v>299</v>
      </c>
      <c r="C197" s="86">
        <v>8</v>
      </c>
    </row>
    <row r="198" spans="2:3" s="14" customFormat="1" ht="18.75" customHeight="1" x14ac:dyDescent="0.2">
      <c r="B198" s="85" t="s">
        <v>264</v>
      </c>
      <c r="C198" s="86">
        <v>7</v>
      </c>
    </row>
    <row r="199" spans="2:3" s="14" customFormat="1" ht="18.75" customHeight="1" x14ac:dyDescent="0.2">
      <c r="B199" s="85" t="s">
        <v>581</v>
      </c>
      <c r="C199" s="86">
        <v>7</v>
      </c>
    </row>
    <row r="200" spans="2:3" s="14" customFormat="1" ht="18.75" customHeight="1" x14ac:dyDescent="0.2">
      <c r="B200" s="85" t="s">
        <v>592</v>
      </c>
      <c r="C200" s="86">
        <v>7</v>
      </c>
    </row>
    <row r="201" spans="2:3" s="14" customFormat="1" ht="18.75" customHeight="1" x14ac:dyDescent="0.2">
      <c r="B201" s="85" t="s">
        <v>175</v>
      </c>
      <c r="C201" s="86">
        <v>7</v>
      </c>
    </row>
    <row r="202" spans="2:3" s="14" customFormat="1" ht="18.75" customHeight="1" x14ac:dyDescent="0.2">
      <c r="B202" s="85" t="s">
        <v>223</v>
      </c>
      <c r="C202" s="86">
        <v>6</v>
      </c>
    </row>
    <row r="203" spans="2:3" s="14" customFormat="1" ht="18.75" customHeight="1" x14ac:dyDescent="0.2">
      <c r="B203" s="85" t="s">
        <v>563</v>
      </c>
      <c r="C203" s="86">
        <v>6</v>
      </c>
    </row>
    <row r="204" spans="2:3" s="14" customFormat="1" ht="18.75" customHeight="1" x14ac:dyDescent="0.2">
      <c r="B204" s="85" t="s">
        <v>272</v>
      </c>
      <c r="C204" s="86">
        <v>6</v>
      </c>
    </row>
    <row r="205" spans="2:3" s="14" customFormat="1" ht="18.75" customHeight="1" x14ac:dyDescent="0.2">
      <c r="B205" s="85" t="s">
        <v>285</v>
      </c>
      <c r="C205" s="86">
        <v>6</v>
      </c>
    </row>
    <row r="206" spans="2:3" s="14" customFormat="1" ht="18.75" customHeight="1" x14ac:dyDescent="0.2">
      <c r="B206" s="85" t="s">
        <v>562</v>
      </c>
      <c r="C206" s="86">
        <v>6</v>
      </c>
    </row>
    <row r="207" spans="2:3" s="14" customFormat="1" ht="18.75" customHeight="1" x14ac:dyDescent="0.2">
      <c r="B207" s="85" t="s">
        <v>628</v>
      </c>
      <c r="C207" s="86">
        <v>6</v>
      </c>
    </row>
    <row r="208" spans="2:3" s="14" customFormat="1" ht="18.75" customHeight="1" x14ac:dyDescent="0.2">
      <c r="B208" s="85" t="s">
        <v>564</v>
      </c>
      <c r="C208" s="86">
        <v>6</v>
      </c>
    </row>
    <row r="209" spans="2:3" s="14" customFormat="1" ht="18.75" customHeight="1" x14ac:dyDescent="0.2">
      <c r="B209" s="85" t="s">
        <v>373</v>
      </c>
      <c r="C209" s="86">
        <v>6</v>
      </c>
    </row>
    <row r="210" spans="2:3" s="14" customFormat="1" ht="18.75" customHeight="1" x14ac:dyDescent="0.2">
      <c r="B210" s="85" t="s">
        <v>273</v>
      </c>
      <c r="C210" s="86">
        <v>6</v>
      </c>
    </row>
    <row r="211" spans="2:3" s="14" customFormat="1" ht="18.75" customHeight="1" x14ac:dyDescent="0.2">
      <c r="B211" s="85" t="s">
        <v>330</v>
      </c>
      <c r="C211" s="86">
        <v>6</v>
      </c>
    </row>
    <row r="212" spans="2:3" s="14" customFormat="1" ht="18.75" customHeight="1" x14ac:dyDescent="0.2">
      <c r="B212" s="85" t="s">
        <v>267</v>
      </c>
      <c r="C212" s="86">
        <v>6</v>
      </c>
    </row>
    <row r="213" spans="2:3" s="14" customFormat="1" ht="18.75" customHeight="1" x14ac:dyDescent="0.2">
      <c r="B213" s="85" t="s">
        <v>565</v>
      </c>
      <c r="C213" s="86">
        <v>6</v>
      </c>
    </row>
    <row r="214" spans="2:3" s="14" customFormat="1" ht="18.75" customHeight="1" x14ac:dyDescent="0.2">
      <c r="B214" s="85" t="s">
        <v>398</v>
      </c>
      <c r="C214" s="86">
        <v>6</v>
      </c>
    </row>
    <row r="215" spans="2:3" s="14" customFormat="1" ht="18.75" customHeight="1" x14ac:dyDescent="0.2">
      <c r="B215" s="85" t="s">
        <v>715</v>
      </c>
      <c r="C215" s="86">
        <v>6</v>
      </c>
    </row>
    <row r="216" spans="2:3" s="14" customFormat="1" ht="18.75" customHeight="1" x14ac:dyDescent="0.2">
      <c r="B216" s="85" t="s">
        <v>716</v>
      </c>
      <c r="C216" s="86">
        <v>5</v>
      </c>
    </row>
    <row r="217" spans="2:3" s="14" customFormat="1" ht="18.75" customHeight="1" x14ac:dyDescent="0.2">
      <c r="B217" s="85" t="s">
        <v>254</v>
      </c>
      <c r="C217" s="86">
        <v>5</v>
      </c>
    </row>
    <row r="218" spans="2:3" s="14" customFormat="1" ht="18.75" customHeight="1" x14ac:dyDescent="0.2">
      <c r="B218" s="85" t="s">
        <v>263</v>
      </c>
      <c r="C218" s="86">
        <v>5</v>
      </c>
    </row>
    <row r="219" spans="2:3" s="14" customFormat="1" ht="18.75" customHeight="1" x14ac:dyDescent="0.2">
      <c r="B219" s="85" t="s">
        <v>416</v>
      </c>
      <c r="C219" s="86">
        <v>5</v>
      </c>
    </row>
    <row r="220" spans="2:3" s="14" customFormat="1" ht="18.75" customHeight="1" x14ac:dyDescent="0.2">
      <c r="B220" s="85" t="s">
        <v>359</v>
      </c>
      <c r="C220" s="86">
        <v>5</v>
      </c>
    </row>
    <row r="221" spans="2:3" s="14" customFormat="1" ht="18.75" customHeight="1" x14ac:dyDescent="0.2">
      <c r="B221" s="85" t="s">
        <v>394</v>
      </c>
      <c r="C221" s="86">
        <v>5</v>
      </c>
    </row>
    <row r="222" spans="2:3" s="14" customFormat="1" ht="18.75" customHeight="1" x14ac:dyDescent="0.2">
      <c r="B222" s="85" t="s">
        <v>282</v>
      </c>
      <c r="C222" s="86">
        <v>5</v>
      </c>
    </row>
    <row r="223" spans="2:3" s="14" customFormat="1" ht="18.75" customHeight="1" x14ac:dyDescent="0.2">
      <c r="B223" s="85" t="s">
        <v>607</v>
      </c>
      <c r="C223" s="86">
        <v>5</v>
      </c>
    </row>
    <row r="224" spans="2:3" s="14" customFormat="1" ht="18.75" customHeight="1" x14ac:dyDescent="0.2">
      <c r="B224" s="85" t="s">
        <v>561</v>
      </c>
      <c r="C224" s="86">
        <v>5</v>
      </c>
    </row>
    <row r="225" spans="2:3" s="14" customFormat="1" ht="18.75" customHeight="1" x14ac:dyDescent="0.2">
      <c r="B225" s="85" t="s">
        <v>569</v>
      </c>
      <c r="C225" s="86">
        <v>5</v>
      </c>
    </row>
    <row r="226" spans="2:3" s="14" customFormat="1" ht="18.75" customHeight="1" x14ac:dyDescent="0.2">
      <c r="B226" s="85" t="s">
        <v>300</v>
      </c>
      <c r="C226" s="86">
        <v>5</v>
      </c>
    </row>
    <row r="227" spans="2:3" s="14" customFormat="1" ht="18.75" customHeight="1" x14ac:dyDescent="0.2">
      <c r="B227" s="85" t="s">
        <v>586</v>
      </c>
      <c r="C227" s="86">
        <v>5</v>
      </c>
    </row>
    <row r="228" spans="2:3" s="14" customFormat="1" ht="18.75" customHeight="1" x14ac:dyDescent="0.2">
      <c r="B228" s="85" t="s">
        <v>597</v>
      </c>
      <c r="C228" s="86">
        <v>5</v>
      </c>
    </row>
    <row r="229" spans="2:3" s="14" customFormat="1" ht="18.75" customHeight="1" x14ac:dyDescent="0.2">
      <c r="B229" s="85" t="s">
        <v>672</v>
      </c>
      <c r="C229" s="86">
        <v>5</v>
      </c>
    </row>
    <row r="230" spans="2:3" s="14" customFormat="1" ht="18.75" customHeight="1" x14ac:dyDescent="0.2">
      <c r="B230" s="85" t="s">
        <v>618</v>
      </c>
      <c r="C230" s="86">
        <v>5</v>
      </c>
    </row>
    <row r="231" spans="2:3" s="14" customFormat="1" ht="18.75" customHeight="1" x14ac:dyDescent="0.2">
      <c r="B231" s="85" t="s">
        <v>435</v>
      </c>
      <c r="C231" s="86">
        <v>5</v>
      </c>
    </row>
    <row r="232" spans="2:3" s="14" customFormat="1" ht="18.75" customHeight="1" x14ac:dyDescent="0.2">
      <c r="B232" s="85" t="s">
        <v>365</v>
      </c>
      <c r="C232" s="86">
        <v>5</v>
      </c>
    </row>
    <row r="233" spans="2:3" s="14" customFormat="1" ht="18.75" customHeight="1" x14ac:dyDescent="0.2">
      <c r="B233" s="85" t="s">
        <v>361</v>
      </c>
      <c r="C233" s="86">
        <v>4</v>
      </c>
    </row>
    <row r="234" spans="2:3" s="14" customFormat="1" ht="18.75" customHeight="1" x14ac:dyDescent="0.2">
      <c r="B234" s="85" t="s">
        <v>567</v>
      </c>
      <c r="C234" s="86">
        <v>4</v>
      </c>
    </row>
    <row r="235" spans="2:3" s="14" customFormat="1" ht="18.75" customHeight="1" x14ac:dyDescent="0.2">
      <c r="B235" s="85" t="s">
        <v>637</v>
      </c>
      <c r="C235" s="86">
        <v>4</v>
      </c>
    </row>
    <row r="236" spans="2:3" s="14" customFormat="1" ht="18.75" customHeight="1" x14ac:dyDescent="0.2">
      <c r="B236" s="85" t="s">
        <v>615</v>
      </c>
      <c r="C236" s="86">
        <v>4</v>
      </c>
    </row>
    <row r="237" spans="2:3" s="14" customFormat="1" ht="18.75" customHeight="1" x14ac:dyDescent="0.2">
      <c r="B237" s="85" t="s">
        <v>342</v>
      </c>
      <c r="C237" s="86">
        <v>4</v>
      </c>
    </row>
    <row r="238" spans="2:3" s="14" customFormat="1" ht="18.75" customHeight="1" x14ac:dyDescent="0.2">
      <c r="B238" s="85" t="s">
        <v>412</v>
      </c>
      <c r="C238" s="86">
        <v>4</v>
      </c>
    </row>
    <row r="239" spans="2:3" s="14" customFormat="1" ht="18.75" customHeight="1" x14ac:dyDescent="0.2">
      <c r="B239" s="85" t="s">
        <v>591</v>
      </c>
      <c r="C239" s="86">
        <v>4</v>
      </c>
    </row>
    <row r="240" spans="2:3" s="14" customFormat="1" ht="18.75" customHeight="1" x14ac:dyDescent="0.2">
      <c r="B240" s="85" t="s">
        <v>347</v>
      </c>
      <c r="C240" s="86">
        <v>4</v>
      </c>
    </row>
    <row r="241" spans="2:3" s="14" customFormat="1" ht="18.75" customHeight="1" x14ac:dyDescent="0.2">
      <c r="B241" s="85" t="s">
        <v>280</v>
      </c>
      <c r="C241" s="86">
        <v>4</v>
      </c>
    </row>
    <row r="242" spans="2:3" s="14" customFormat="1" ht="18.75" customHeight="1" x14ac:dyDescent="0.2">
      <c r="B242" s="85" t="s">
        <v>270</v>
      </c>
      <c r="C242" s="86">
        <v>4</v>
      </c>
    </row>
    <row r="243" spans="2:3" s="14" customFormat="1" ht="18.75" customHeight="1" x14ac:dyDescent="0.2">
      <c r="B243" s="85" t="s">
        <v>346</v>
      </c>
      <c r="C243" s="86">
        <v>4</v>
      </c>
    </row>
    <row r="244" spans="2:3" s="14" customFormat="1" ht="18.75" customHeight="1" x14ac:dyDescent="0.2">
      <c r="B244" s="85" t="s">
        <v>571</v>
      </c>
      <c r="C244" s="86">
        <v>4</v>
      </c>
    </row>
    <row r="245" spans="2:3" s="14" customFormat="1" ht="18.75" customHeight="1" x14ac:dyDescent="0.2">
      <c r="B245" s="85" t="s">
        <v>255</v>
      </c>
      <c r="C245" s="86">
        <v>4</v>
      </c>
    </row>
    <row r="246" spans="2:3" s="14" customFormat="1" ht="18.75" customHeight="1" x14ac:dyDescent="0.2">
      <c r="B246" s="85" t="s">
        <v>351</v>
      </c>
      <c r="C246" s="86">
        <v>4</v>
      </c>
    </row>
    <row r="247" spans="2:3" s="14" customFormat="1" ht="18.75" customHeight="1" x14ac:dyDescent="0.2">
      <c r="B247" s="85" t="s">
        <v>375</v>
      </c>
      <c r="C247" s="86">
        <v>4</v>
      </c>
    </row>
    <row r="248" spans="2:3" s="14" customFormat="1" ht="18.75" customHeight="1" x14ac:dyDescent="0.2">
      <c r="B248" s="85" t="s">
        <v>645</v>
      </c>
      <c r="C248" s="86">
        <v>4</v>
      </c>
    </row>
    <row r="249" spans="2:3" s="14" customFormat="1" ht="18.75" customHeight="1" x14ac:dyDescent="0.2">
      <c r="B249" s="85" t="s">
        <v>566</v>
      </c>
      <c r="C249" s="86">
        <v>4</v>
      </c>
    </row>
    <row r="250" spans="2:3" s="14" customFormat="1" ht="18.75" customHeight="1" x14ac:dyDescent="0.2">
      <c r="B250" s="85" t="s">
        <v>619</v>
      </c>
      <c r="C250" s="86">
        <v>4</v>
      </c>
    </row>
    <row r="251" spans="2:3" s="14" customFormat="1" ht="18.75" customHeight="1" x14ac:dyDescent="0.2">
      <c r="B251" s="85" t="s">
        <v>415</v>
      </c>
      <c r="C251" s="86">
        <v>4</v>
      </c>
    </row>
    <row r="252" spans="2:3" s="14" customFormat="1" ht="18.75" customHeight="1" x14ac:dyDescent="0.2">
      <c r="B252" s="85" t="s">
        <v>403</v>
      </c>
      <c r="C252" s="86">
        <v>4</v>
      </c>
    </row>
    <row r="253" spans="2:3" s="14" customFormat="1" ht="18.75" customHeight="1" x14ac:dyDescent="0.2">
      <c r="B253" s="85" t="s">
        <v>598</v>
      </c>
      <c r="C253" s="86">
        <v>4</v>
      </c>
    </row>
    <row r="254" spans="2:3" s="14" customFormat="1" ht="18.75" customHeight="1" x14ac:dyDescent="0.2">
      <c r="B254" s="85" t="s">
        <v>669</v>
      </c>
      <c r="C254" s="86">
        <v>4</v>
      </c>
    </row>
    <row r="255" spans="2:3" s="14" customFormat="1" ht="18.75" customHeight="1" x14ac:dyDescent="0.2">
      <c r="B255" s="85" t="s">
        <v>588</v>
      </c>
      <c r="C255" s="86">
        <v>4</v>
      </c>
    </row>
    <row r="256" spans="2:3" s="14" customFormat="1" ht="18.75" customHeight="1" x14ac:dyDescent="0.2">
      <c r="B256" s="85" t="s">
        <v>362</v>
      </c>
      <c r="C256" s="86">
        <v>4</v>
      </c>
    </row>
    <row r="257" spans="2:3" s="14" customFormat="1" ht="18.75" customHeight="1" x14ac:dyDescent="0.2">
      <c r="B257" s="85" t="s">
        <v>291</v>
      </c>
      <c r="C257" s="86">
        <v>4</v>
      </c>
    </row>
    <row r="258" spans="2:3" s="14" customFormat="1" ht="18.75" customHeight="1" x14ac:dyDescent="0.2">
      <c r="B258" s="85" t="s">
        <v>579</v>
      </c>
      <c r="C258" s="86">
        <v>4</v>
      </c>
    </row>
    <row r="259" spans="2:3" s="14" customFormat="1" ht="18.75" customHeight="1" x14ac:dyDescent="0.2">
      <c r="B259" s="85" t="s">
        <v>558</v>
      </c>
      <c r="C259" s="86">
        <v>4</v>
      </c>
    </row>
    <row r="260" spans="2:3" s="14" customFormat="1" ht="18.75" customHeight="1" x14ac:dyDescent="0.2">
      <c r="B260" s="85" t="s">
        <v>434</v>
      </c>
      <c r="C260" s="86">
        <v>3</v>
      </c>
    </row>
    <row r="261" spans="2:3" s="14" customFormat="1" ht="18.75" customHeight="1" x14ac:dyDescent="0.2">
      <c r="B261" s="85" t="s">
        <v>616</v>
      </c>
      <c r="C261" s="86">
        <v>3</v>
      </c>
    </row>
    <row r="262" spans="2:3" s="14" customFormat="1" ht="18.75" customHeight="1" x14ac:dyDescent="0.2">
      <c r="B262" s="85" t="s">
        <v>717</v>
      </c>
      <c r="C262" s="86">
        <v>3</v>
      </c>
    </row>
    <row r="263" spans="2:3" s="14" customFormat="1" ht="18.75" customHeight="1" x14ac:dyDescent="0.2">
      <c r="B263" s="85" t="s">
        <v>327</v>
      </c>
      <c r="C263" s="86">
        <v>3</v>
      </c>
    </row>
    <row r="264" spans="2:3" s="14" customFormat="1" ht="18.75" customHeight="1" x14ac:dyDescent="0.2">
      <c r="B264" s="85" t="s">
        <v>268</v>
      </c>
      <c r="C264" s="86">
        <v>3</v>
      </c>
    </row>
    <row r="265" spans="2:3" s="14" customFormat="1" ht="18.75" customHeight="1" x14ac:dyDescent="0.2">
      <c r="B265" s="85" t="s">
        <v>605</v>
      </c>
      <c r="C265" s="86">
        <v>3</v>
      </c>
    </row>
    <row r="266" spans="2:3" s="14" customFormat="1" ht="18.75" customHeight="1" x14ac:dyDescent="0.2">
      <c r="B266" s="85" t="s">
        <v>356</v>
      </c>
      <c r="C266" s="86">
        <v>3</v>
      </c>
    </row>
    <row r="267" spans="2:3" s="14" customFormat="1" ht="18.75" customHeight="1" x14ac:dyDescent="0.2">
      <c r="B267" s="85" t="s">
        <v>377</v>
      </c>
      <c r="C267" s="86">
        <v>3</v>
      </c>
    </row>
    <row r="268" spans="2:3" s="14" customFormat="1" ht="18.75" customHeight="1" x14ac:dyDescent="0.2">
      <c r="B268" s="85" t="s">
        <v>568</v>
      </c>
      <c r="C268" s="86">
        <v>3</v>
      </c>
    </row>
    <row r="269" spans="2:3" s="14" customFormat="1" ht="18.75" customHeight="1" x14ac:dyDescent="0.2">
      <c r="B269" s="85" t="s">
        <v>419</v>
      </c>
      <c r="C269" s="86">
        <v>3</v>
      </c>
    </row>
    <row r="270" spans="2:3" s="14" customFormat="1" ht="18.75" customHeight="1" x14ac:dyDescent="0.2">
      <c r="B270" s="85" t="s">
        <v>374</v>
      </c>
      <c r="C270" s="86">
        <v>3</v>
      </c>
    </row>
    <row r="271" spans="2:3" s="14" customFormat="1" ht="18.75" customHeight="1" x14ac:dyDescent="0.2">
      <c r="B271" s="85" t="s">
        <v>293</v>
      </c>
      <c r="C271" s="86">
        <v>3</v>
      </c>
    </row>
    <row r="272" spans="2:3" s="14" customFormat="1" ht="18.75" customHeight="1" x14ac:dyDescent="0.2">
      <c r="B272" s="85" t="s">
        <v>718</v>
      </c>
      <c r="C272" s="86">
        <v>3</v>
      </c>
    </row>
    <row r="273" spans="2:3" s="14" customFormat="1" ht="18.75" customHeight="1" x14ac:dyDescent="0.2">
      <c r="B273" s="85" t="s">
        <v>366</v>
      </c>
      <c r="C273" s="86">
        <v>3</v>
      </c>
    </row>
    <row r="274" spans="2:3" s="14" customFormat="1" ht="18.75" customHeight="1" x14ac:dyDescent="0.2">
      <c r="B274" s="85" t="s">
        <v>719</v>
      </c>
      <c r="C274" s="86">
        <v>3</v>
      </c>
    </row>
    <row r="275" spans="2:3" s="14" customFormat="1" ht="18.75" customHeight="1" x14ac:dyDescent="0.2">
      <c r="B275" s="85" t="s">
        <v>421</v>
      </c>
      <c r="C275" s="86">
        <v>3</v>
      </c>
    </row>
    <row r="276" spans="2:3" s="14" customFormat="1" ht="18.75" customHeight="1" x14ac:dyDescent="0.2">
      <c r="B276" s="85" t="s">
        <v>705</v>
      </c>
      <c r="C276" s="86">
        <v>3</v>
      </c>
    </row>
    <row r="277" spans="2:3" s="14" customFormat="1" ht="18.75" customHeight="1" x14ac:dyDescent="0.2">
      <c r="B277" s="85" t="s">
        <v>349</v>
      </c>
      <c r="C277" s="86">
        <v>3</v>
      </c>
    </row>
    <row r="278" spans="2:3" s="14" customFormat="1" ht="18.75" customHeight="1" x14ac:dyDescent="0.2">
      <c r="B278" s="85" t="s">
        <v>296</v>
      </c>
      <c r="C278" s="86">
        <v>3</v>
      </c>
    </row>
    <row r="279" spans="2:3" s="14" customFormat="1" ht="18.75" customHeight="1" x14ac:dyDescent="0.2">
      <c r="B279" s="85" t="s">
        <v>378</v>
      </c>
      <c r="C279" s="86">
        <v>3</v>
      </c>
    </row>
    <row r="280" spans="2:3" s="14" customFormat="1" ht="18.75" customHeight="1" x14ac:dyDescent="0.2">
      <c r="B280" s="85" t="s">
        <v>625</v>
      </c>
      <c r="C280" s="86">
        <v>3</v>
      </c>
    </row>
    <row r="281" spans="2:3" s="14" customFormat="1" ht="18.75" customHeight="1" x14ac:dyDescent="0.2">
      <c r="B281" s="85" t="s">
        <v>251</v>
      </c>
      <c r="C281" s="86">
        <v>3</v>
      </c>
    </row>
    <row r="282" spans="2:3" s="14" customFormat="1" ht="18.75" customHeight="1" x14ac:dyDescent="0.2">
      <c r="B282" s="85" t="s">
        <v>647</v>
      </c>
      <c r="C282" s="86">
        <v>3</v>
      </c>
    </row>
    <row r="283" spans="2:3" s="14" customFormat="1" ht="18.75" customHeight="1" x14ac:dyDescent="0.2">
      <c r="B283" s="85" t="s">
        <v>257</v>
      </c>
      <c r="C283" s="86">
        <v>3</v>
      </c>
    </row>
    <row r="284" spans="2:3" s="14" customFormat="1" ht="18.75" customHeight="1" x14ac:dyDescent="0.2">
      <c r="B284" s="85" t="s">
        <v>610</v>
      </c>
      <c r="C284" s="86">
        <v>3</v>
      </c>
    </row>
    <row r="285" spans="2:3" s="14" customFormat="1" ht="18.75" customHeight="1" x14ac:dyDescent="0.2">
      <c r="B285" s="85" t="s">
        <v>583</v>
      </c>
      <c r="C285" s="86">
        <v>3</v>
      </c>
    </row>
    <row r="286" spans="2:3" s="14" customFormat="1" ht="18.75" customHeight="1" x14ac:dyDescent="0.2">
      <c r="B286" s="85" t="s">
        <v>335</v>
      </c>
      <c r="C286" s="86">
        <v>3</v>
      </c>
    </row>
    <row r="287" spans="2:3" s="14" customFormat="1" ht="18.75" customHeight="1" x14ac:dyDescent="0.2">
      <c r="B287" s="85" t="s">
        <v>277</v>
      </c>
      <c r="C287" s="86">
        <v>3</v>
      </c>
    </row>
    <row r="288" spans="2:3" s="14" customFormat="1" ht="18.75" customHeight="1" x14ac:dyDescent="0.2">
      <c r="B288" s="85" t="s">
        <v>720</v>
      </c>
      <c r="C288" s="86">
        <v>3</v>
      </c>
    </row>
    <row r="289" spans="2:3" s="14" customFormat="1" ht="18.75" customHeight="1" x14ac:dyDescent="0.2">
      <c r="B289" s="85" t="s">
        <v>343</v>
      </c>
      <c r="C289" s="86">
        <v>3</v>
      </c>
    </row>
    <row r="290" spans="2:3" s="14" customFormat="1" ht="18.75" customHeight="1" x14ac:dyDescent="0.2">
      <c r="B290" s="85" t="s">
        <v>662</v>
      </c>
      <c r="C290" s="86">
        <v>3</v>
      </c>
    </row>
    <row r="291" spans="2:3" s="14" customFormat="1" ht="18.75" customHeight="1" x14ac:dyDescent="0.2">
      <c r="B291" s="85" t="s">
        <v>283</v>
      </c>
      <c r="C291" s="86">
        <v>3</v>
      </c>
    </row>
    <row r="292" spans="2:3" s="14" customFormat="1" ht="18.75" customHeight="1" x14ac:dyDescent="0.2">
      <c r="B292" s="85" t="s">
        <v>676</v>
      </c>
      <c r="C292" s="86">
        <v>2</v>
      </c>
    </row>
    <row r="293" spans="2:3" s="14" customFormat="1" ht="18.75" customHeight="1" x14ac:dyDescent="0.2">
      <c r="B293" s="85" t="s">
        <v>259</v>
      </c>
      <c r="C293" s="86">
        <v>2</v>
      </c>
    </row>
    <row r="294" spans="2:3" s="14" customFormat="1" ht="18.75" customHeight="1" x14ac:dyDescent="0.2">
      <c r="B294" s="85" t="s">
        <v>596</v>
      </c>
      <c r="C294" s="86">
        <v>2</v>
      </c>
    </row>
    <row r="295" spans="2:3" s="14" customFormat="1" ht="18.75" customHeight="1" x14ac:dyDescent="0.2">
      <c r="B295" s="85" t="s">
        <v>626</v>
      </c>
      <c r="C295" s="86">
        <v>2</v>
      </c>
    </row>
    <row r="296" spans="2:3" s="14" customFormat="1" ht="18.75" customHeight="1" x14ac:dyDescent="0.2">
      <c r="B296" s="85" t="s">
        <v>664</v>
      </c>
      <c r="C296" s="86">
        <v>2</v>
      </c>
    </row>
    <row r="297" spans="2:3" s="14" customFormat="1" ht="18.75" customHeight="1" x14ac:dyDescent="0.2">
      <c r="B297" s="85" t="s">
        <v>653</v>
      </c>
      <c r="C297" s="86">
        <v>2</v>
      </c>
    </row>
    <row r="298" spans="2:3" s="14" customFormat="1" ht="18.75" customHeight="1" x14ac:dyDescent="0.2">
      <c r="B298" s="85" t="s">
        <v>680</v>
      </c>
      <c r="C298" s="86">
        <v>2</v>
      </c>
    </row>
    <row r="299" spans="2:3" s="14" customFormat="1" ht="18.75" customHeight="1" x14ac:dyDescent="0.2">
      <c r="B299" s="85" t="s">
        <v>721</v>
      </c>
      <c r="C299" s="86">
        <v>2</v>
      </c>
    </row>
    <row r="300" spans="2:3" s="14" customFormat="1" ht="18.75" customHeight="1" x14ac:dyDescent="0.2">
      <c r="B300" s="85" t="s">
        <v>686</v>
      </c>
      <c r="C300" s="86">
        <v>2</v>
      </c>
    </row>
    <row r="301" spans="2:3" s="14" customFormat="1" ht="18.75" customHeight="1" x14ac:dyDescent="0.2">
      <c r="B301" s="85" t="s">
        <v>401</v>
      </c>
      <c r="C301" s="86">
        <v>2</v>
      </c>
    </row>
    <row r="302" spans="2:3" s="14" customFormat="1" ht="18.75" customHeight="1" x14ac:dyDescent="0.2">
      <c r="B302" s="85" t="s">
        <v>722</v>
      </c>
      <c r="C302" s="86">
        <v>2</v>
      </c>
    </row>
    <row r="303" spans="2:3" s="14" customFormat="1" ht="18.75" customHeight="1" x14ac:dyDescent="0.2">
      <c r="B303" s="85" t="s">
        <v>606</v>
      </c>
      <c r="C303" s="86">
        <v>2</v>
      </c>
    </row>
    <row r="304" spans="2:3" s="14" customFormat="1" ht="18.75" customHeight="1" x14ac:dyDescent="0.2">
      <c r="B304" s="85" t="s">
        <v>572</v>
      </c>
      <c r="C304" s="86">
        <v>2</v>
      </c>
    </row>
    <row r="305" spans="2:3" s="14" customFormat="1" ht="18.75" customHeight="1" x14ac:dyDescent="0.2">
      <c r="B305" s="85" t="s">
        <v>276</v>
      </c>
      <c r="C305" s="86">
        <v>2</v>
      </c>
    </row>
    <row r="306" spans="2:3" s="14" customFormat="1" ht="18.75" customHeight="1" x14ac:dyDescent="0.2">
      <c r="B306" s="85" t="s">
        <v>427</v>
      </c>
      <c r="C306" s="86">
        <v>2</v>
      </c>
    </row>
    <row r="307" spans="2:3" s="14" customFormat="1" ht="18.75" customHeight="1" x14ac:dyDescent="0.2">
      <c r="B307" s="85" t="s">
        <v>677</v>
      </c>
      <c r="C307" s="86">
        <v>2</v>
      </c>
    </row>
    <row r="308" spans="2:3" s="14" customFormat="1" ht="18.75" customHeight="1" x14ac:dyDescent="0.2">
      <c r="B308" s="85" t="s">
        <v>723</v>
      </c>
      <c r="C308" s="86">
        <v>2</v>
      </c>
    </row>
    <row r="309" spans="2:3" s="14" customFormat="1" ht="18.75" customHeight="1" x14ac:dyDescent="0.2">
      <c r="B309" s="85" t="s">
        <v>570</v>
      </c>
      <c r="C309" s="86">
        <v>2</v>
      </c>
    </row>
    <row r="310" spans="2:3" s="14" customFormat="1" ht="18.75" customHeight="1" x14ac:dyDescent="0.2">
      <c r="B310" s="85" t="s">
        <v>433</v>
      </c>
      <c r="C310" s="86">
        <v>2</v>
      </c>
    </row>
    <row r="311" spans="2:3" s="14" customFormat="1" ht="18.75" customHeight="1" x14ac:dyDescent="0.2">
      <c r="B311" s="85" t="s">
        <v>621</v>
      </c>
      <c r="C311" s="86">
        <v>2</v>
      </c>
    </row>
    <row r="312" spans="2:3" s="14" customFormat="1" ht="18.75" customHeight="1" x14ac:dyDescent="0.2">
      <c r="B312" s="85" t="s">
        <v>425</v>
      </c>
      <c r="C312" s="86">
        <v>2</v>
      </c>
    </row>
    <row r="313" spans="2:3" s="14" customFormat="1" ht="18.75" customHeight="1" x14ac:dyDescent="0.2">
      <c r="B313" s="85" t="s">
        <v>696</v>
      </c>
      <c r="C313" s="86">
        <v>2</v>
      </c>
    </row>
    <row r="314" spans="2:3" s="14" customFormat="1" ht="18.75" customHeight="1" x14ac:dyDescent="0.2">
      <c r="B314" s="85" t="s">
        <v>609</v>
      </c>
      <c r="C314" s="86">
        <v>2</v>
      </c>
    </row>
    <row r="315" spans="2:3" s="14" customFormat="1" ht="18.75" customHeight="1" x14ac:dyDescent="0.2">
      <c r="B315" s="85" t="s">
        <v>275</v>
      </c>
      <c r="C315" s="86">
        <v>2</v>
      </c>
    </row>
    <row r="316" spans="2:3" s="14" customFormat="1" ht="18.75" customHeight="1" x14ac:dyDescent="0.2">
      <c r="B316" s="85" t="s">
        <v>724</v>
      </c>
      <c r="C316" s="86">
        <v>2</v>
      </c>
    </row>
    <row r="317" spans="2:3" s="14" customFormat="1" ht="18.75" customHeight="1" x14ac:dyDescent="0.2">
      <c r="B317" s="85" t="s">
        <v>656</v>
      </c>
      <c r="C317" s="86">
        <v>2</v>
      </c>
    </row>
    <row r="318" spans="2:3" s="14" customFormat="1" ht="18.75" customHeight="1" x14ac:dyDescent="0.2">
      <c r="B318" s="85" t="s">
        <v>602</v>
      </c>
      <c r="C318" s="86">
        <v>2</v>
      </c>
    </row>
    <row r="319" spans="2:3" s="14" customFormat="1" ht="18.75" customHeight="1" x14ac:dyDescent="0.2">
      <c r="B319" s="85" t="s">
        <v>360</v>
      </c>
      <c r="C319" s="86">
        <v>2</v>
      </c>
    </row>
    <row r="320" spans="2:3" s="14" customFormat="1" ht="18.75" customHeight="1" x14ac:dyDescent="0.2">
      <c r="B320" s="85" t="s">
        <v>652</v>
      </c>
      <c r="C320" s="86">
        <v>2</v>
      </c>
    </row>
    <row r="321" spans="2:3" s="14" customFormat="1" ht="18.75" customHeight="1" x14ac:dyDescent="0.2">
      <c r="B321" s="85" t="s">
        <v>289</v>
      </c>
      <c r="C321" s="86">
        <v>2</v>
      </c>
    </row>
    <row r="322" spans="2:3" s="14" customFormat="1" ht="18.75" customHeight="1" x14ac:dyDescent="0.2">
      <c r="B322" s="85" t="s">
        <v>595</v>
      </c>
      <c r="C322" s="86">
        <v>2</v>
      </c>
    </row>
    <row r="323" spans="2:3" s="14" customFormat="1" ht="18.75" customHeight="1" x14ac:dyDescent="0.2">
      <c r="B323" s="85" t="s">
        <v>629</v>
      </c>
      <c r="C323" s="86">
        <v>2</v>
      </c>
    </row>
    <row r="324" spans="2:3" s="14" customFormat="1" ht="18.75" customHeight="1" x14ac:dyDescent="0.2">
      <c r="B324" s="85" t="s">
        <v>339</v>
      </c>
      <c r="C324" s="86">
        <v>2</v>
      </c>
    </row>
    <row r="325" spans="2:3" s="14" customFormat="1" ht="18.75" customHeight="1" x14ac:dyDescent="0.2">
      <c r="B325" s="85" t="s">
        <v>604</v>
      </c>
      <c r="C325" s="86">
        <v>2</v>
      </c>
    </row>
    <row r="326" spans="2:3" s="14" customFormat="1" ht="18.75" customHeight="1" x14ac:dyDescent="0.2">
      <c r="B326" s="85" t="s">
        <v>622</v>
      </c>
      <c r="C326" s="86">
        <v>2</v>
      </c>
    </row>
    <row r="327" spans="2:3" s="14" customFormat="1" ht="18.75" customHeight="1" x14ac:dyDescent="0.2">
      <c r="B327" s="85" t="s">
        <v>614</v>
      </c>
      <c r="C327" s="86">
        <v>2</v>
      </c>
    </row>
    <row r="328" spans="2:3" s="14" customFormat="1" ht="18.75" customHeight="1" x14ac:dyDescent="0.2">
      <c r="B328" s="85" t="s">
        <v>399</v>
      </c>
      <c r="C328" s="86">
        <v>2</v>
      </c>
    </row>
    <row r="329" spans="2:3" s="14" customFormat="1" ht="18.75" customHeight="1" x14ac:dyDescent="0.2">
      <c r="B329" s="85" t="s">
        <v>651</v>
      </c>
      <c r="C329" s="86">
        <v>2</v>
      </c>
    </row>
    <row r="330" spans="2:3" s="14" customFormat="1" ht="18.75" customHeight="1" x14ac:dyDescent="0.2">
      <c r="B330" s="85" t="s">
        <v>575</v>
      </c>
      <c r="C330" s="86">
        <v>2</v>
      </c>
    </row>
    <row r="331" spans="2:3" s="14" customFormat="1" ht="18.75" customHeight="1" x14ac:dyDescent="0.2">
      <c r="B331" s="85" t="s">
        <v>640</v>
      </c>
      <c r="C331" s="86">
        <v>2</v>
      </c>
    </row>
    <row r="332" spans="2:3" s="14" customFormat="1" ht="18.75" customHeight="1" x14ac:dyDescent="0.2">
      <c r="B332" s="85" t="s">
        <v>294</v>
      </c>
      <c r="C332" s="86">
        <v>2</v>
      </c>
    </row>
    <row r="333" spans="2:3" s="14" customFormat="1" ht="18.75" customHeight="1" x14ac:dyDescent="0.2">
      <c r="B333" s="85" t="s">
        <v>410</v>
      </c>
      <c r="C333" s="86">
        <v>2</v>
      </c>
    </row>
    <row r="334" spans="2:3" s="14" customFormat="1" ht="18.75" customHeight="1" x14ac:dyDescent="0.2">
      <c r="B334" s="85" t="s">
        <v>331</v>
      </c>
      <c r="C334" s="86">
        <v>2</v>
      </c>
    </row>
    <row r="335" spans="2:3" s="14" customFormat="1" ht="18.75" customHeight="1" x14ac:dyDescent="0.2">
      <c r="B335" s="85" t="s">
        <v>411</v>
      </c>
      <c r="C335" s="86">
        <v>2</v>
      </c>
    </row>
    <row r="336" spans="2:3" s="14" customFormat="1" ht="18.75" customHeight="1" x14ac:dyDescent="0.2">
      <c r="B336" s="85" t="s">
        <v>355</v>
      </c>
      <c r="C336" s="86">
        <v>2</v>
      </c>
    </row>
    <row r="337" spans="2:3" s="14" customFormat="1" ht="18.75" customHeight="1" x14ac:dyDescent="0.2">
      <c r="B337" s="85" t="s">
        <v>404</v>
      </c>
      <c r="C337" s="86">
        <v>2</v>
      </c>
    </row>
    <row r="338" spans="2:3" s="14" customFormat="1" ht="18.75" customHeight="1" x14ac:dyDescent="0.2">
      <c r="B338" s="85" t="s">
        <v>660</v>
      </c>
      <c r="C338" s="86">
        <v>2</v>
      </c>
    </row>
    <row r="339" spans="2:3" s="14" customFormat="1" ht="18.75" customHeight="1" x14ac:dyDescent="0.2">
      <c r="B339" s="85" t="s">
        <v>702</v>
      </c>
      <c r="C339" s="86">
        <v>2</v>
      </c>
    </row>
    <row r="340" spans="2:3" s="14" customFormat="1" ht="18.75" customHeight="1" x14ac:dyDescent="0.2">
      <c r="B340" s="85" t="s">
        <v>601</v>
      </c>
      <c r="C340" s="86">
        <v>2</v>
      </c>
    </row>
    <row r="341" spans="2:3" s="14" customFormat="1" ht="18.75" customHeight="1" x14ac:dyDescent="0.2">
      <c r="B341" s="85" t="s">
        <v>725</v>
      </c>
      <c r="C341" s="86">
        <v>2</v>
      </c>
    </row>
    <row r="342" spans="2:3" s="14" customFormat="1" ht="18.75" customHeight="1" x14ac:dyDescent="0.2">
      <c r="B342" s="85" t="s">
        <v>292</v>
      </c>
      <c r="C342" s="86">
        <v>2</v>
      </c>
    </row>
    <row r="343" spans="2:3" s="14" customFormat="1" ht="18.75" customHeight="1" x14ac:dyDescent="0.2">
      <c r="B343" s="85" t="s">
        <v>594</v>
      </c>
      <c r="C343" s="86">
        <v>2</v>
      </c>
    </row>
    <row r="344" spans="2:3" s="14" customFormat="1" ht="18.75" customHeight="1" x14ac:dyDescent="0.2">
      <c r="B344" s="85" t="s">
        <v>603</v>
      </c>
      <c r="C344" s="86">
        <v>2</v>
      </c>
    </row>
    <row r="345" spans="2:3" s="14" customFormat="1" ht="18.75" customHeight="1" x14ac:dyDescent="0.2">
      <c r="B345" s="85" t="s">
        <v>600</v>
      </c>
      <c r="C345" s="86">
        <v>2</v>
      </c>
    </row>
    <row r="346" spans="2:3" s="14" customFormat="1" ht="18.75" customHeight="1" x14ac:dyDescent="0.2">
      <c r="B346" s="85" t="s">
        <v>379</v>
      </c>
      <c r="C346" s="86">
        <v>2</v>
      </c>
    </row>
    <row r="347" spans="2:3" s="14" customFormat="1" ht="18.75" customHeight="1" x14ac:dyDescent="0.2">
      <c r="B347" s="85" t="s">
        <v>590</v>
      </c>
      <c r="C347" s="86">
        <v>2</v>
      </c>
    </row>
    <row r="348" spans="2:3" s="14" customFormat="1" ht="18.75" customHeight="1" x14ac:dyDescent="0.2">
      <c r="B348" s="85" t="s">
        <v>638</v>
      </c>
      <c r="C348" s="86">
        <v>2</v>
      </c>
    </row>
    <row r="349" spans="2:3" s="14" customFormat="1" ht="18.75" customHeight="1" x14ac:dyDescent="0.2">
      <c r="B349" s="85" t="s">
        <v>726</v>
      </c>
      <c r="C349" s="86">
        <v>2</v>
      </c>
    </row>
    <row r="350" spans="2:3" s="14" customFormat="1" ht="18.75" customHeight="1" x14ac:dyDescent="0.2">
      <c r="B350" s="85" t="s">
        <v>357</v>
      </c>
      <c r="C350" s="86">
        <v>2</v>
      </c>
    </row>
    <row r="351" spans="2:3" s="14" customFormat="1" ht="18.75" customHeight="1" x14ac:dyDescent="0.2">
      <c r="B351" s="85" t="s">
        <v>431</v>
      </c>
      <c r="C351" s="86">
        <v>2</v>
      </c>
    </row>
    <row r="352" spans="2:3" s="14" customFormat="1" ht="18.75" customHeight="1" x14ac:dyDescent="0.2">
      <c r="B352" s="85" t="s">
        <v>284</v>
      </c>
      <c r="C352" s="86">
        <v>2</v>
      </c>
    </row>
    <row r="353" spans="2:3" s="14" customFormat="1" ht="18.75" customHeight="1" x14ac:dyDescent="0.2">
      <c r="B353" s="85" t="s">
        <v>295</v>
      </c>
      <c r="C353" s="86">
        <v>2</v>
      </c>
    </row>
    <row r="354" spans="2:3" s="14" customFormat="1" ht="18.75" customHeight="1" x14ac:dyDescent="0.2">
      <c r="B354" s="85" t="s">
        <v>584</v>
      </c>
      <c r="C354" s="86">
        <v>2</v>
      </c>
    </row>
    <row r="355" spans="2:3" s="14" customFormat="1" ht="18.75" customHeight="1" x14ac:dyDescent="0.2">
      <c r="B355" s="85" t="s">
        <v>593</v>
      </c>
      <c r="C355" s="86">
        <v>2</v>
      </c>
    </row>
    <row r="356" spans="2:3" s="14" customFormat="1" ht="18.75" customHeight="1" x14ac:dyDescent="0.2">
      <c r="B356" s="85" t="s">
        <v>727</v>
      </c>
      <c r="C356" s="86">
        <v>2</v>
      </c>
    </row>
    <row r="357" spans="2:3" s="14" customFormat="1" ht="18.75" customHeight="1" x14ac:dyDescent="0.2">
      <c r="B357" s="85" t="s">
        <v>728</v>
      </c>
      <c r="C357" s="86">
        <v>2</v>
      </c>
    </row>
    <row r="358" spans="2:3" s="14" customFormat="1" ht="18.75" customHeight="1" x14ac:dyDescent="0.2">
      <c r="B358" s="85" t="s">
        <v>670</v>
      </c>
      <c r="C358" s="86">
        <v>2</v>
      </c>
    </row>
    <row r="359" spans="2:3" s="14" customFormat="1" ht="18.75" customHeight="1" x14ac:dyDescent="0.2">
      <c r="B359" s="85" t="s">
        <v>400</v>
      </c>
      <c r="C359" s="86">
        <v>2</v>
      </c>
    </row>
    <row r="360" spans="2:3" s="14" customFormat="1" ht="18.75" customHeight="1" x14ac:dyDescent="0.2">
      <c r="B360" s="85" t="s">
        <v>729</v>
      </c>
      <c r="C360" s="86">
        <v>2</v>
      </c>
    </row>
    <row r="361" spans="2:3" s="14" customFormat="1" ht="18.75" customHeight="1" x14ac:dyDescent="0.2">
      <c r="B361" s="85" t="s">
        <v>334</v>
      </c>
      <c r="C361" s="86">
        <v>2</v>
      </c>
    </row>
    <row r="362" spans="2:3" s="14" customFormat="1" ht="18.75" customHeight="1" x14ac:dyDescent="0.2">
      <c r="B362" s="85" t="s">
        <v>573</v>
      </c>
      <c r="C362" s="86">
        <v>2</v>
      </c>
    </row>
    <row r="363" spans="2:3" s="14" customFormat="1" ht="18.75" customHeight="1" x14ac:dyDescent="0.2">
      <c r="B363" s="85" t="s">
        <v>429</v>
      </c>
      <c r="C363" s="86">
        <v>2</v>
      </c>
    </row>
    <row r="364" spans="2:3" s="14" customFormat="1" ht="18.75" customHeight="1" x14ac:dyDescent="0.2">
      <c r="B364" s="85" t="s">
        <v>380</v>
      </c>
      <c r="C364" s="86">
        <v>2</v>
      </c>
    </row>
    <row r="365" spans="2:3" s="14" customFormat="1" ht="18.75" customHeight="1" x14ac:dyDescent="0.2">
      <c r="B365" s="85" t="s">
        <v>418</v>
      </c>
      <c r="C365" s="86">
        <v>2</v>
      </c>
    </row>
    <row r="366" spans="2:3" s="14" customFormat="1" ht="18.75" customHeight="1" x14ac:dyDescent="0.2">
      <c r="B366" s="85" t="s">
        <v>345</v>
      </c>
      <c r="C366" s="86">
        <v>2</v>
      </c>
    </row>
    <row r="367" spans="2:3" s="14" customFormat="1" ht="18.75" customHeight="1" x14ac:dyDescent="0.2">
      <c r="B367" s="85" t="s">
        <v>641</v>
      </c>
      <c r="C367" s="86">
        <v>2</v>
      </c>
    </row>
    <row r="368" spans="2:3" s="14" customFormat="1" ht="18.75" customHeight="1" x14ac:dyDescent="0.2">
      <c r="B368" s="85" t="s">
        <v>730</v>
      </c>
      <c r="C368" s="86">
        <v>2</v>
      </c>
    </row>
    <row r="369" spans="2:3" s="14" customFormat="1" ht="18.75" customHeight="1" x14ac:dyDescent="0.2">
      <c r="B369" s="85" t="s">
        <v>636</v>
      </c>
      <c r="C369" s="86">
        <v>2</v>
      </c>
    </row>
    <row r="370" spans="2:3" s="14" customFormat="1" ht="18.75" customHeight="1" x14ac:dyDescent="0.2">
      <c r="B370" s="85" t="s">
        <v>689</v>
      </c>
      <c r="C370" s="86">
        <v>1</v>
      </c>
    </row>
    <row r="371" spans="2:3" s="14" customFormat="1" ht="18.75" customHeight="1" x14ac:dyDescent="0.2">
      <c r="B371" s="85" t="s">
        <v>657</v>
      </c>
      <c r="C371" s="86">
        <v>1</v>
      </c>
    </row>
    <row r="372" spans="2:3" s="14" customFormat="1" ht="18.75" customHeight="1" x14ac:dyDescent="0.2">
      <c r="B372" s="85" t="s">
        <v>731</v>
      </c>
      <c r="C372" s="86">
        <v>1</v>
      </c>
    </row>
    <row r="373" spans="2:3" s="14" customFormat="1" ht="18.75" customHeight="1" x14ac:dyDescent="0.2">
      <c r="B373" s="85" t="s">
        <v>732</v>
      </c>
      <c r="C373" s="86">
        <v>1</v>
      </c>
    </row>
    <row r="374" spans="2:3" s="14" customFormat="1" ht="18.75" customHeight="1" x14ac:dyDescent="0.2">
      <c r="B374" s="85" t="s">
        <v>733</v>
      </c>
      <c r="C374" s="86">
        <v>1</v>
      </c>
    </row>
    <row r="375" spans="2:3" s="14" customFormat="1" ht="18.75" customHeight="1" x14ac:dyDescent="0.2">
      <c r="B375" s="85" t="s">
        <v>734</v>
      </c>
      <c r="C375" s="86">
        <v>1</v>
      </c>
    </row>
    <row r="376" spans="2:3" s="14" customFormat="1" ht="18.75" customHeight="1" x14ac:dyDescent="0.2">
      <c r="B376" s="85" t="s">
        <v>735</v>
      </c>
      <c r="C376" s="86">
        <v>1</v>
      </c>
    </row>
    <row r="377" spans="2:3" s="14" customFormat="1" ht="18.75" customHeight="1" x14ac:dyDescent="0.2">
      <c r="B377" s="85" t="s">
        <v>430</v>
      </c>
      <c r="C377" s="86">
        <v>1</v>
      </c>
    </row>
    <row r="378" spans="2:3" s="14" customFormat="1" ht="18.75" customHeight="1" x14ac:dyDescent="0.2">
      <c r="B378" s="85" t="s">
        <v>646</v>
      </c>
      <c r="C378" s="86">
        <v>1</v>
      </c>
    </row>
    <row r="379" spans="2:3" s="14" customFormat="1" ht="18.75" customHeight="1" x14ac:dyDescent="0.2">
      <c r="B379" s="85" t="s">
        <v>684</v>
      </c>
      <c r="C379" s="86">
        <v>1</v>
      </c>
    </row>
    <row r="380" spans="2:3" s="14" customFormat="1" ht="18.75" customHeight="1" x14ac:dyDescent="0.2">
      <c r="B380" s="85" t="s">
        <v>608</v>
      </c>
      <c r="C380" s="86">
        <v>1</v>
      </c>
    </row>
    <row r="381" spans="2:3" s="14" customFormat="1" ht="18.75" customHeight="1" x14ac:dyDescent="0.2">
      <c r="B381" s="85" t="s">
        <v>736</v>
      </c>
      <c r="C381" s="86">
        <v>1</v>
      </c>
    </row>
    <row r="382" spans="2:3" s="14" customFormat="1" ht="18.75" customHeight="1" x14ac:dyDescent="0.2">
      <c r="B382" s="85" t="s">
        <v>737</v>
      </c>
      <c r="C382" s="86">
        <v>1</v>
      </c>
    </row>
    <row r="383" spans="2:3" s="14" customFormat="1" ht="18.75" customHeight="1" x14ac:dyDescent="0.2">
      <c r="B383" s="85" t="s">
        <v>371</v>
      </c>
      <c r="C383" s="86">
        <v>1</v>
      </c>
    </row>
    <row r="384" spans="2:3" s="14" customFormat="1" ht="18.75" customHeight="1" x14ac:dyDescent="0.2">
      <c r="B384" s="85" t="s">
        <v>341</v>
      </c>
      <c r="C384" s="86">
        <v>1</v>
      </c>
    </row>
    <row r="385" spans="2:3" s="14" customFormat="1" ht="18.75" customHeight="1" x14ac:dyDescent="0.2">
      <c r="B385" s="85" t="s">
        <v>738</v>
      </c>
      <c r="C385" s="86">
        <v>1</v>
      </c>
    </row>
    <row r="386" spans="2:3" s="14" customFormat="1" ht="18.75" customHeight="1" x14ac:dyDescent="0.2">
      <c r="B386" s="85" t="s">
        <v>655</v>
      </c>
      <c r="C386" s="86">
        <v>1</v>
      </c>
    </row>
    <row r="387" spans="2:3" s="14" customFormat="1" ht="18.75" customHeight="1" x14ac:dyDescent="0.2">
      <c r="B387" s="85" t="s">
        <v>612</v>
      </c>
      <c r="C387" s="86">
        <v>1</v>
      </c>
    </row>
    <row r="388" spans="2:3" s="14" customFormat="1" ht="18.75" customHeight="1" x14ac:dyDescent="0.2">
      <c r="B388" s="85" t="s">
        <v>698</v>
      </c>
      <c r="C388" s="86">
        <v>1</v>
      </c>
    </row>
    <row r="389" spans="2:3" s="14" customFormat="1" ht="18.75" customHeight="1" x14ac:dyDescent="0.2">
      <c r="B389" s="85" t="s">
        <v>739</v>
      </c>
      <c r="C389" s="86">
        <v>1</v>
      </c>
    </row>
    <row r="390" spans="2:3" s="14" customFormat="1" ht="18.75" customHeight="1" x14ac:dyDescent="0.2">
      <c r="B390" s="85" t="s">
        <v>740</v>
      </c>
      <c r="C390" s="86">
        <v>1</v>
      </c>
    </row>
    <row r="391" spans="2:3" s="14" customFormat="1" ht="18.75" customHeight="1" x14ac:dyDescent="0.2">
      <c r="B391" s="85" t="s">
        <v>679</v>
      </c>
      <c r="C391" s="86">
        <v>1</v>
      </c>
    </row>
    <row r="392" spans="2:3" s="14" customFormat="1" ht="18.75" customHeight="1" x14ac:dyDescent="0.2">
      <c r="B392" s="85" t="s">
        <v>741</v>
      </c>
      <c r="C392" s="86">
        <v>1</v>
      </c>
    </row>
    <row r="393" spans="2:3" s="14" customFormat="1" ht="18.75" customHeight="1" x14ac:dyDescent="0.2">
      <c r="B393" s="85" t="s">
        <v>742</v>
      </c>
      <c r="C393" s="86">
        <v>1</v>
      </c>
    </row>
    <row r="394" spans="2:3" s="14" customFormat="1" ht="18.75" customHeight="1" x14ac:dyDescent="0.2">
      <c r="B394" s="85" t="s">
        <v>663</v>
      </c>
      <c r="C394" s="86">
        <v>1</v>
      </c>
    </row>
    <row r="395" spans="2:3" s="14" customFormat="1" ht="18.75" customHeight="1" x14ac:dyDescent="0.2">
      <c r="B395" s="85" t="s">
        <v>743</v>
      </c>
      <c r="C395" s="86">
        <v>1</v>
      </c>
    </row>
    <row r="396" spans="2:3" s="14" customFormat="1" ht="18.75" customHeight="1" x14ac:dyDescent="0.2">
      <c r="B396" s="85" t="s">
        <v>744</v>
      </c>
      <c r="C396" s="86">
        <v>1</v>
      </c>
    </row>
    <row r="397" spans="2:3" s="14" customFormat="1" ht="18.75" customHeight="1" x14ac:dyDescent="0.2">
      <c r="B397" s="85" t="s">
        <v>745</v>
      </c>
      <c r="C397" s="86">
        <v>1</v>
      </c>
    </row>
    <row r="398" spans="2:3" s="14" customFormat="1" ht="18.75" customHeight="1" x14ac:dyDescent="0.2">
      <c r="B398" s="85" t="s">
        <v>627</v>
      </c>
      <c r="C398" s="86">
        <v>1</v>
      </c>
    </row>
    <row r="399" spans="2:3" s="14" customFormat="1" ht="18.75" customHeight="1" x14ac:dyDescent="0.2">
      <c r="B399" s="85" t="s">
        <v>428</v>
      </c>
      <c r="C399" s="86">
        <v>1</v>
      </c>
    </row>
    <row r="400" spans="2:3" s="14" customFormat="1" ht="18.75" customHeight="1" x14ac:dyDescent="0.2">
      <c r="B400" s="85" t="s">
        <v>746</v>
      </c>
      <c r="C400" s="86">
        <v>1</v>
      </c>
    </row>
    <row r="401" spans="2:3" s="14" customFormat="1" ht="18.75" customHeight="1" x14ac:dyDescent="0.2">
      <c r="B401" s="85" t="s">
        <v>747</v>
      </c>
      <c r="C401" s="86">
        <v>1</v>
      </c>
    </row>
    <row r="402" spans="2:3" s="14" customFormat="1" ht="18.75" customHeight="1" x14ac:dyDescent="0.2">
      <c r="B402" s="85" t="s">
        <v>683</v>
      </c>
      <c r="C402" s="86">
        <v>1</v>
      </c>
    </row>
    <row r="403" spans="2:3" s="14" customFormat="1" ht="18.75" customHeight="1" x14ac:dyDescent="0.2">
      <c r="B403" s="85" t="s">
        <v>748</v>
      </c>
      <c r="C403" s="86">
        <v>1</v>
      </c>
    </row>
    <row r="404" spans="2:3" s="14" customFormat="1" ht="18.75" customHeight="1" x14ac:dyDescent="0.2">
      <c r="B404" s="85" t="s">
        <v>688</v>
      </c>
      <c r="C404" s="86">
        <v>1</v>
      </c>
    </row>
    <row r="405" spans="2:3" s="14" customFormat="1" ht="18.75" customHeight="1" x14ac:dyDescent="0.2">
      <c r="B405" s="85" t="s">
        <v>749</v>
      </c>
      <c r="C405" s="86">
        <v>1</v>
      </c>
    </row>
    <row r="406" spans="2:3" s="14" customFormat="1" ht="18.75" customHeight="1" x14ac:dyDescent="0.2">
      <c r="B406" s="85" t="s">
        <v>613</v>
      </c>
      <c r="C406" s="86">
        <v>1</v>
      </c>
    </row>
    <row r="407" spans="2:3" s="14" customFormat="1" ht="18.75" customHeight="1" x14ac:dyDescent="0.2">
      <c r="B407" s="85" t="s">
        <v>630</v>
      </c>
      <c r="C407" s="86">
        <v>1</v>
      </c>
    </row>
    <row r="408" spans="2:3" s="14" customFormat="1" ht="18.75" customHeight="1" x14ac:dyDescent="0.2">
      <c r="B408" s="85" t="s">
        <v>750</v>
      </c>
      <c r="C408" s="86">
        <v>1</v>
      </c>
    </row>
    <row r="409" spans="2:3" s="14" customFormat="1" ht="18.75" customHeight="1" x14ac:dyDescent="0.2">
      <c r="B409" s="85" t="s">
        <v>687</v>
      </c>
      <c r="C409" s="86">
        <v>1</v>
      </c>
    </row>
    <row r="410" spans="2:3" s="14" customFormat="1" ht="18.75" customHeight="1" x14ac:dyDescent="0.2">
      <c r="B410" s="85" t="s">
        <v>751</v>
      </c>
      <c r="C410" s="86">
        <v>1</v>
      </c>
    </row>
    <row r="411" spans="2:3" s="14" customFormat="1" ht="18.75" customHeight="1" x14ac:dyDescent="0.2">
      <c r="B411" s="85" t="s">
        <v>578</v>
      </c>
      <c r="C411" s="86">
        <v>1</v>
      </c>
    </row>
    <row r="412" spans="2:3" s="14" customFormat="1" ht="18.75" customHeight="1" x14ac:dyDescent="0.2">
      <c r="B412" s="85" t="s">
        <v>265</v>
      </c>
      <c r="C412" s="86">
        <v>1</v>
      </c>
    </row>
    <row r="413" spans="2:3" s="14" customFormat="1" ht="18.75" customHeight="1" x14ac:dyDescent="0.2">
      <c r="B413" s="85" t="s">
        <v>697</v>
      </c>
      <c r="C413" s="86">
        <v>1</v>
      </c>
    </row>
    <row r="414" spans="2:3" s="14" customFormat="1" ht="18.75" customHeight="1" x14ac:dyDescent="0.2">
      <c r="B414" s="85" t="s">
        <v>409</v>
      </c>
      <c r="C414" s="86">
        <v>1</v>
      </c>
    </row>
    <row r="415" spans="2:3" s="14" customFormat="1" ht="18.75" customHeight="1" x14ac:dyDescent="0.2">
      <c r="B415" s="85" t="s">
        <v>681</v>
      </c>
      <c r="C415" s="86">
        <v>1</v>
      </c>
    </row>
    <row r="416" spans="2:3" s="14" customFormat="1" ht="18.75" customHeight="1" x14ac:dyDescent="0.2">
      <c r="B416" s="85" t="s">
        <v>752</v>
      </c>
      <c r="C416" s="86">
        <v>1</v>
      </c>
    </row>
    <row r="417" spans="2:3" s="14" customFormat="1" ht="18.75" customHeight="1" x14ac:dyDescent="0.2">
      <c r="B417" s="85" t="s">
        <v>753</v>
      </c>
      <c r="C417" s="86">
        <v>1</v>
      </c>
    </row>
    <row r="418" spans="2:3" s="14" customFormat="1" ht="18.75" customHeight="1" x14ac:dyDescent="0.2">
      <c r="B418" s="85" t="s">
        <v>682</v>
      </c>
      <c r="C418" s="86">
        <v>1</v>
      </c>
    </row>
    <row r="419" spans="2:3" s="14" customFormat="1" ht="18.75" customHeight="1" x14ac:dyDescent="0.2">
      <c r="B419" s="85" t="s">
        <v>754</v>
      </c>
      <c r="C419" s="86">
        <v>1</v>
      </c>
    </row>
    <row r="420" spans="2:3" s="14" customFormat="1" ht="18.75" customHeight="1" x14ac:dyDescent="0.2">
      <c r="B420" s="85" t="s">
        <v>654</v>
      </c>
      <c r="C420" s="86">
        <v>1</v>
      </c>
    </row>
    <row r="421" spans="2:3" s="14" customFormat="1" ht="18.75" customHeight="1" x14ac:dyDescent="0.2">
      <c r="B421" s="85" t="s">
        <v>755</v>
      </c>
      <c r="C421" s="86">
        <v>1</v>
      </c>
    </row>
    <row r="422" spans="2:3" s="14" customFormat="1" ht="18.75" customHeight="1" x14ac:dyDescent="0.2">
      <c r="B422" s="85" t="s">
        <v>756</v>
      </c>
      <c r="C422" s="86">
        <v>1</v>
      </c>
    </row>
    <row r="423" spans="2:3" s="14" customFormat="1" ht="18.75" customHeight="1" x14ac:dyDescent="0.2">
      <c r="B423" s="85" t="s">
        <v>757</v>
      </c>
      <c r="C423" s="86">
        <v>1</v>
      </c>
    </row>
    <row r="424" spans="2:3" s="14" customFormat="1" ht="18.75" customHeight="1" x14ac:dyDescent="0.2">
      <c r="B424" s="85" t="s">
        <v>574</v>
      </c>
      <c r="C424" s="86">
        <v>1</v>
      </c>
    </row>
    <row r="425" spans="2:3" s="14" customFormat="1" ht="18.75" customHeight="1" x14ac:dyDescent="0.2">
      <c r="B425" s="85" t="s">
        <v>678</v>
      </c>
      <c r="C425" s="86">
        <v>1</v>
      </c>
    </row>
    <row r="426" spans="2:3" s="14" customFormat="1" ht="18.75" customHeight="1" x14ac:dyDescent="0.2">
      <c r="B426" s="85" t="s">
        <v>297</v>
      </c>
      <c r="C426" s="86">
        <v>1</v>
      </c>
    </row>
    <row r="427" spans="2:3" s="14" customFormat="1" ht="18.75" customHeight="1" x14ac:dyDescent="0.2">
      <c r="B427" s="85" t="s">
        <v>758</v>
      </c>
      <c r="C427" s="86">
        <v>1</v>
      </c>
    </row>
    <row r="428" spans="2:3" s="14" customFormat="1" ht="18.75" customHeight="1" x14ac:dyDescent="0.2">
      <c r="B428" s="85" t="s">
        <v>269</v>
      </c>
      <c r="C428" s="86">
        <v>1</v>
      </c>
    </row>
    <row r="429" spans="2:3" s="14" customFormat="1" ht="18.75" customHeight="1" x14ac:dyDescent="0.2">
      <c r="B429" s="85" t="s">
        <v>759</v>
      </c>
      <c r="C429" s="86">
        <v>1</v>
      </c>
    </row>
    <row r="430" spans="2:3" s="14" customFormat="1" ht="18.75" customHeight="1" x14ac:dyDescent="0.2">
      <c r="B430" s="85" t="s">
        <v>760</v>
      </c>
      <c r="C430" s="86">
        <v>1</v>
      </c>
    </row>
    <row r="431" spans="2:3" s="14" customFormat="1" ht="18.75" customHeight="1" x14ac:dyDescent="0.2">
      <c r="B431" s="85" t="s">
        <v>761</v>
      </c>
      <c r="C431" s="86">
        <v>1</v>
      </c>
    </row>
    <row r="432" spans="2:3" s="14" customFormat="1" ht="18.75" customHeight="1" x14ac:dyDescent="0.2">
      <c r="B432" s="85" t="s">
        <v>358</v>
      </c>
      <c r="C432" s="86">
        <v>1</v>
      </c>
    </row>
    <row r="433" spans="2:3" s="14" customFormat="1" ht="18.75" customHeight="1" x14ac:dyDescent="0.2">
      <c r="B433" s="85" t="s">
        <v>700</v>
      </c>
      <c r="C433" s="86">
        <v>1</v>
      </c>
    </row>
    <row r="434" spans="2:3" s="14" customFormat="1" ht="18.75" customHeight="1" x14ac:dyDescent="0.2">
      <c r="B434" s="85" t="s">
        <v>762</v>
      </c>
      <c r="C434" s="86">
        <v>1</v>
      </c>
    </row>
    <row r="435" spans="2:3" s="14" customFormat="1" ht="18.75" customHeight="1" x14ac:dyDescent="0.2">
      <c r="B435" s="85" t="s">
        <v>407</v>
      </c>
      <c r="C435" s="86">
        <v>1</v>
      </c>
    </row>
    <row r="436" spans="2:3" s="14" customFormat="1" ht="18.75" customHeight="1" x14ac:dyDescent="0.2">
      <c r="B436" s="85" t="s">
        <v>673</v>
      </c>
      <c r="C436" s="86">
        <v>1</v>
      </c>
    </row>
    <row r="437" spans="2:3" s="14" customFormat="1" ht="18.75" customHeight="1" x14ac:dyDescent="0.2">
      <c r="B437" s="85" t="s">
        <v>763</v>
      </c>
      <c r="C437" s="86">
        <v>1</v>
      </c>
    </row>
    <row r="438" spans="2:3" s="14" customFormat="1" ht="18.75" customHeight="1" x14ac:dyDescent="0.2">
      <c r="B438" s="85" t="s">
        <v>764</v>
      </c>
      <c r="C438" s="86">
        <v>1</v>
      </c>
    </row>
    <row r="439" spans="2:3" s="14" customFormat="1" ht="18.75" customHeight="1" x14ac:dyDescent="0.2">
      <c r="B439" s="85" t="s">
        <v>643</v>
      </c>
      <c r="C439" s="86">
        <v>1</v>
      </c>
    </row>
    <row r="440" spans="2:3" s="14" customFormat="1" ht="18.75" customHeight="1" x14ac:dyDescent="0.2">
      <c r="B440" s="85" t="s">
        <v>765</v>
      </c>
      <c r="C440" s="86">
        <v>1</v>
      </c>
    </row>
    <row r="441" spans="2:3" s="14" customFormat="1" ht="18.75" customHeight="1" x14ac:dyDescent="0.2">
      <c r="B441" s="85" t="s">
        <v>323</v>
      </c>
      <c r="C441" s="86">
        <v>1</v>
      </c>
    </row>
    <row r="442" spans="2:3" s="14" customFormat="1" ht="18.75" customHeight="1" x14ac:dyDescent="0.2">
      <c r="B442" s="85" t="s">
        <v>665</v>
      </c>
      <c r="C442" s="86">
        <v>1</v>
      </c>
    </row>
    <row r="443" spans="2:3" s="14" customFormat="1" ht="18.75" customHeight="1" x14ac:dyDescent="0.2">
      <c r="B443" s="85" t="s">
        <v>766</v>
      </c>
      <c r="C443" s="86">
        <v>1</v>
      </c>
    </row>
    <row r="444" spans="2:3" s="14" customFormat="1" ht="18.75" customHeight="1" x14ac:dyDescent="0.2">
      <c r="B444" s="85" t="s">
        <v>699</v>
      </c>
      <c r="C444" s="86">
        <v>1</v>
      </c>
    </row>
    <row r="445" spans="2:3" s="14" customFormat="1" ht="18.75" customHeight="1" x14ac:dyDescent="0.2">
      <c r="B445" s="85" t="s">
        <v>580</v>
      </c>
      <c r="C445" s="86">
        <v>1</v>
      </c>
    </row>
    <row r="446" spans="2:3" s="14" customFormat="1" ht="18.75" customHeight="1" x14ac:dyDescent="0.2">
      <c r="B446" s="85" t="s">
        <v>650</v>
      </c>
      <c r="C446" s="86">
        <v>1</v>
      </c>
    </row>
    <row r="447" spans="2:3" s="14" customFormat="1" ht="18.75" customHeight="1" x14ac:dyDescent="0.2">
      <c r="B447" s="85" t="s">
        <v>767</v>
      </c>
      <c r="C447" s="86">
        <v>1</v>
      </c>
    </row>
    <row r="448" spans="2:3" s="14" customFormat="1" ht="18.75" customHeight="1" x14ac:dyDescent="0.2">
      <c r="B448" s="85" t="s">
        <v>424</v>
      </c>
      <c r="C448" s="86">
        <v>1</v>
      </c>
    </row>
    <row r="449" spans="2:3" s="14" customFormat="1" ht="18.75" customHeight="1" x14ac:dyDescent="0.2">
      <c r="B449" s="85" t="s">
        <v>420</v>
      </c>
      <c r="C449" s="86">
        <v>1</v>
      </c>
    </row>
    <row r="450" spans="2:3" s="14" customFormat="1" ht="18.75" customHeight="1" x14ac:dyDescent="0.2">
      <c r="B450" s="85" t="s">
        <v>230</v>
      </c>
      <c r="C450" s="86">
        <v>1</v>
      </c>
    </row>
    <row r="451" spans="2:3" s="14" customFormat="1" ht="18.75" customHeight="1" x14ac:dyDescent="0.2">
      <c r="B451" s="85" t="s">
        <v>768</v>
      </c>
      <c r="C451" s="86">
        <v>1</v>
      </c>
    </row>
    <row r="452" spans="2:3" s="14" customFormat="1" ht="18.75" customHeight="1" x14ac:dyDescent="0.2">
      <c r="B452" s="85" t="s">
        <v>288</v>
      </c>
      <c r="C452" s="86">
        <v>1</v>
      </c>
    </row>
    <row r="453" spans="2:3" s="14" customFormat="1" ht="18.75" customHeight="1" x14ac:dyDescent="0.2">
      <c r="B453" s="85" t="s">
        <v>666</v>
      </c>
      <c r="C453" s="86">
        <v>1</v>
      </c>
    </row>
    <row r="454" spans="2:3" s="14" customFormat="1" ht="18.75" customHeight="1" x14ac:dyDescent="0.2">
      <c r="B454" s="85" t="s">
        <v>685</v>
      </c>
      <c r="C454" s="86">
        <v>1</v>
      </c>
    </row>
    <row r="455" spans="2:3" s="14" customFormat="1" ht="18.75" customHeight="1" x14ac:dyDescent="0.2">
      <c r="B455" s="85" t="s">
        <v>769</v>
      </c>
      <c r="C455" s="86">
        <v>1</v>
      </c>
    </row>
    <row r="456" spans="2:3" s="14" customFormat="1" ht="18.75" customHeight="1" x14ac:dyDescent="0.2">
      <c r="B456" s="85" t="s">
        <v>770</v>
      </c>
      <c r="C456" s="86">
        <v>1</v>
      </c>
    </row>
    <row r="457" spans="2:3" s="14" customFormat="1" ht="18.75" customHeight="1" x14ac:dyDescent="0.2">
      <c r="B457" s="85" t="s">
        <v>771</v>
      </c>
      <c r="C457" s="86">
        <v>1</v>
      </c>
    </row>
    <row r="458" spans="2:3" s="14" customFormat="1" ht="18.75" customHeight="1" x14ac:dyDescent="0.2">
      <c r="B458" s="85" t="s">
        <v>772</v>
      </c>
      <c r="C458" s="86">
        <v>1</v>
      </c>
    </row>
    <row r="459" spans="2:3" s="14" customFormat="1" ht="18.75" customHeight="1" x14ac:dyDescent="0.2">
      <c r="B459" s="85" t="s">
        <v>576</v>
      </c>
      <c r="C459" s="86">
        <v>1</v>
      </c>
    </row>
    <row r="460" spans="2:3" s="14" customFormat="1" ht="18.75" customHeight="1" x14ac:dyDescent="0.2">
      <c r="B460" s="85" t="s">
        <v>773</v>
      </c>
      <c r="C460" s="86">
        <v>1</v>
      </c>
    </row>
    <row r="461" spans="2:3" s="14" customFormat="1" ht="18.75" customHeight="1" x14ac:dyDescent="0.2">
      <c r="B461" s="85" t="s">
        <v>644</v>
      </c>
      <c r="C461" s="86">
        <v>1</v>
      </c>
    </row>
    <row r="462" spans="2:3" s="14" customFormat="1" ht="18.75" customHeight="1" x14ac:dyDescent="0.2">
      <c r="B462" s="85" t="s">
        <v>667</v>
      </c>
      <c r="C462" s="86">
        <v>1</v>
      </c>
    </row>
    <row r="463" spans="2:3" s="14" customFormat="1" ht="18.75" customHeight="1" x14ac:dyDescent="0.2">
      <c r="B463" s="85" t="s">
        <v>279</v>
      </c>
      <c r="C463" s="86">
        <v>1</v>
      </c>
    </row>
    <row r="464" spans="2:3" s="14" customFormat="1" ht="18.75" customHeight="1" x14ac:dyDescent="0.2">
      <c r="B464" s="85" t="s">
        <v>271</v>
      </c>
      <c r="C464" s="86">
        <v>1</v>
      </c>
    </row>
    <row r="465" spans="2:3" s="14" customFormat="1" ht="18.75" customHeight="1" x14ac:dyDescent="0.2">
      <c r="B465" s="85" t="s">
        <v>774</v>
      </c>
      <c r="C465" s="86">
        <v>1</v>
      </c>
    </row>
    <row r="466" spans="2:3" s="14" customFormat="1" ht="18.75" customHeight="1" x14ac:dyDescent="0.2">
      <c r="B466" s="85" t="s">
        <v>775</v>
      </c>
      <c r="C466" s="86">
        <v>1</v>
      </c>
    </row>
    <row r="467" spans="2:3" s="14" customFormat="1" ht="18.75" customHeight="1" x14ac:dyDescent="0.2">
      <c r="B467" s="85" t="s">
        <v>668</v>
      </c>
      <c r="C467" s="86">
        <v>1</v>
      </c>
    </row>
    <row r="468" spans="2:3" s="14" customFormat="1" ht="18.75" customHeight="1" x14ac:dyDescent="0.2">
      <c r="B468" s="85" t="s">
        <v>776</v>
      </c>
      <c r="C468" s="86">
        <v>1</v>
      </c>
    </row>
    <row r="469" spans="2:3" s="14" customFormat="1" ht="18.75" customHeight="1" x14ac:dyDescent="0.2">
      <c r="B469" s="85" t="s">
        <v>777</v>
      </c>
      <c r="C469" s="86">
        <v>1</v>
      </c>
    </row>
    <row r="470" spans="2:3" s="14" customFormat="1" ht="18.75" customHeight="1" x14ac:dyDescent="0.2">
      <c r="B470" s="85" t="s">
        <v>432</v>
      </c>
      <c r="C470" s="86">
        <v>1</v>
      </c>
    </row>
    <row r="471" spans="2:3" s="14" customFormat="1" ht="18.75" customHeight="1" x14ac:dyDescent="0.2">
      <c r="B471" s="85" t="s">
        <v>281</v>
      </c>
      <c r="C471" s="86">
        <v>1</v>
      </c>
    </row>
    <row r="472" spans="2:3" s="14" customFormat="1" ht="18.75" customHeight="1" x14ac:dyDescent="0.2">
      <c r="B472" s="85" t="s">
        <v>350</v>
      </c>
      <c r="C472" s="86">
        <v>1</v>
      </c>
    </row>
    <row r="473" spans="2:3" s="14" customFormat="1" ht="18.75" customHeight="1" x14ac:dyDescent="0.2">
      <c r="B473" s="85" t="s">
        <v>405</v>
      </c>
      <c r="C473" s="86">
        <v>1</v>
      </c>
    </row>
    <row r="474" spans="2:3" s="14" customFormat="1" ht="18.75" customHeight="1" x14ac:dyDescent="0.2">
      <c r="B474" s="85" t="s">
        <v>674</v>
      </c>
      <c r="C474" s="86">
        <v>1</v>
      </c>
    </row>
    <row r="475" spans="2:3" s="14" customFormat="1" ht="18.75" customHeight="1" x14ac:dyDescent="0.2">
      <c r="B475" s="85" t="s">
        <v>778</v>
      </c>
      <c r="C475" s="86">
        <v>1</v>
      </c>
    </row>
    <row r="476" spans="2:3" s="14" customFormat="1" ht="18.75" customHeight="1" x14ac:dyDescent="0.2">
      <c r="B476" s="85" t="s">
        <v>779</v>
      </c>
      <c r="C476" s="86">
        <v>1</v>
      </c>
    </row>
    <row r="477" spans="2:3" s="14" customFormat="1" ht="18.75" customHeight="1" x14ac:dyDescent="0.2">
      <c r="B477" s="85" t="s">
        <v>406</v>
      </c>
      <c r="C477" s="86">
        <v>1</v>
      </c>
    </row>
    <row r="478" spans="2:3" s="14" customFormat="1" ht="18.75" customHeight="1" x14ac:dyDescent="0.2">
      <c r="B478" s="85" t="s">
        <v>632</v>
      </c>
      <c r="C478" s="86">
        <v>1</v>
      </c>
    </row>
    <row r="479" spans="2:3" s="14" customFormat="1" ht="18.75" customHeight="1" x14ac:dyDescent="0.2">
      <c r="B479" s="85" t="s">
        <v>693</v>
      </c>
      <c r="C479" s="86">
        <v>1</v>
      </c>
    </row>
    <row r="480" spans="2:3" s="14" customFormat="1" ht="18.75" customHeight="1" x14ac:dyDescent="0.2">
      <c r="B480" s="85" t="s">
        <v>704</v>
      </c>
      <c r="C480" s="86">
        <v>1</v>
      </c>
    </row>
    <row r="481" spans="2:3" s="14" customFormat="1" ht="18.75" customHeight="1" x14ac:dyDescent="0.2">
      <c r="B481" s="85" t="s">
        <v>780</v>
      </c>
      <c r="C481" s="86">
        <v>1</v>
      </c>
    </row>
    <row r="482" spans="2:3" s="14" customFormat="1" ht="18.75" customHeight="1" x14ac:dyDescent="0.2">
      <c r="B482" s="85" t="s">
        <v>781</v>
      </c>
      <c r="C482" s="86">
        <v>1</v>
      </c>
    </row>
    <row r="483" spans="2:3" s="14" customFormat="1" ht="18.75" customHeight="1" x14ac:dyDescent="0.2">
      <c r="B483" s="85" t="s">
        <v>694</v>
      </c>
      <c r="C483" s="86">
        <v>1</v>
      </c>
    </row>
    <row r="484" spans="2:3" s="14" customFormat="1" ht="18.75" customHeight="1" x14ac:dyDescent="0.2">
      <c r="B484" s="85" t="s">
        <v>782</v>
      </c>
      <c r="C484" s="86">
        <v>1</v>
      </c>
    </row>
    <row r="485" spans="2:3" s="14" customFormat="1" ht="18.75" customHeight="1" x14ac:dyDescent="0.2">
      <c r="B485" s="85" t="s">
        <v>174</v>
      </c>
      <c r="C485" s="86">
        <v>1</v>
      </c>
    </row>
    <row r="486" spans="2:3" s="14" customFormat="1" ht="18.75" customHeight="1" x14ac:dyDescent="0.2">
      <c r="B486" s="85" t="s">
        <v>286</v>
      </c>
      <c r="C486" s="86">
        <v>1</v>
      </c>
    </row>
    <row r="487" spans="2:3" s="14" customFormat="1" ht="18.75" customHeight="1" x14ac:dyDescent="0.2">
      <c r="B487" s="85" t="s">
        <v>290</v>
      </c>
      <c r="C487" s="86">
        <v>1</v>
      </c>
    </row>
    <row r="488" spans="2:3" s="14" customFormat="1" ht="18.75" customHeight="1" x14ac:dyDescent="0.2">
      <c r="B488" s="85" t="s">
        <v>402</v>
      </c>
      <c r="C488" s="86">
        <v>1</v>
      </c>
    </row>
    <row r="489" spans="2:3" s="14" customFormat="1" ht="18.75" customHeight="1" x14ac:dyDescent="0.2">
      <c r="B489" s="85" t="s">
        <v>352</v>
      </c>
      <c r="C489" s="86">
        <v>1</v>
      </c>
    </row>
    <row r="490" spans="2:3" s="14" customFormat="1" ht="18.75" customHeight="1" x14ac:dyDescent="0.2">
      <c r="B490" s="85" t="s">
        <v>324</v>
      </c>
      <c r="C490" s="86">
        <v>1</v>
      </c>
    </row>
    <row r="491" spans="2:3" s="14" customFormat="1" ht="18.75" customHeight="1" x14ac:dyDescent="0.2">
      <c r="B491" s="85" t="s">
        <v>783</v>
      </c>
      <c r="C491" s="86">
        <v>1</v>
      </c>
    </row>
    <row r="492" spans="2:3" s="14" customFormat="1" ht="18.75" customHeight="1" x14ac:dyDescent="0.2">
      <c r="B492" s="85" t="s">
        <v>784</v>
      </c>
      <c r="C492" s="86">
        <v>1</v>
      </c>
    </row>
    <row r="493" spans="2:3" s="14" customFormat="1" ht="18.75" customHeight="1" x14ac:dyDescent="0.2">
      <c r="B493" s="85" t="s">
        <v>785</v>
      </c>
      <c r="C493" s="86">
        <v>1</v>
      </c>
    </row>
    <row r="494" spans="2:3" s="14" customFormat="1" ht="18.75" customHeight="1" x14ac:dyDescent="0.2">
      <c r="B494" s="85" t="s">
        <v>635</v>
      </c>
      <c r="C494" s="86">
        <v>1</v>
      </c>
    </row>
    <row r="495" spans="2:3" s="14" customFormat="1" ht="18.75" customHeight="1" x14ac:dyDescent="0.2">
      <c r="B495" s="85" t="s">
        <v>786</v>
      </c>
      <c r="C495" s="86">
        <v>1</v>
      </c>
    </row>
    <row r="496" spans="2:3" s="14" customFormat="1" ht="18.75" customHeight="1" x14ac:dyDescent="0.2">
      <c r="B496" s="85" t="s">
        <v>787</v>
      </c>
      <c r="C496" s="86">
        <v>1</v>
      </c>
    </row>
    <row r="497" spans="2:3" s="14" customFormat="1" ht="18.75" customHeight="1" x14ac:dyDescent="0.2">
      <c r="B497" s="85" t="s">
        <v>788</v>
      </c>
      <c r="C497" s="86">
        <v>1</v>
      </c>
    </row>
    <row r="498" spans="2:3" s="14" customFormat="1" ht="18.75" customHeight="1" x14ac:dyDescent="0.2">
      <c r="B498" s="85" t="s">
        <v>789</v>
      </c>
      <c r="C498" s="86">
        <v>1</v>
      </c>
    </row>
    <row r="499" spans="2:3" s="14" customFormat="1" ht="18.75" customHeight="1" x14ac:dyDescent="0.2">
      <c r="B499" s="85" t="s">
        <v>790</v>
      </c>
      <c r="C499" s="86">
        <v>1</v>
      </c>
    </row>
    <row r="500" spans="2:3" s="14" customFormat="1" ht="18.75" customHeight="1" x14ac:dyDescent="0.2">
      <c r="B500" s="85" t="s">
        <v>611</v>
      </c>
      <c r="C500" s="86">
        <v>1</v>
      </c>
    </row>
    <row r="501" spans="2:3" s="14" customFormat="1" ht="18.75" customHeight="1" x14ac:dyDescent="0.2">
      <c r="B501" s="85" t="s">
        <v>701</v>
      </c>
      <c r="C501" s="86">
        <v>1</v>
      </c>
    </row>
    <row r="502" spans="2:3" s="14" customFormat="1" ht="18.75" customHeight="1" x14ac:dyDescent="0.2">
      <c r="B502" s="85" t="s">
        <v>791</v>
      </c>
      <c r="C502" s="86">
        <v>1</v>
      </c>
    </row>
    <row r="503" spans="2:3" s="14" customFormat="1" ht="18.75" customHeight="1" x14ac:dyDescent="0.2">
      <c r="B503" s="85" t="s">
        <v>659</v>
      </c>
      <c r="C503" s="86">
        <v>1</v>
      </c>
    </row>
    <row r="504" spans="2:3" s="14" customFormat="1" ht="18.75" customHeight="1" x14ac:dyDescent="0.2">
      <c r="B504" s="85" t="s">
        <v>792</v>
      </c>
      <c r="C504" s="86">
        <v>1</v>
      </c>
    </row>
    <row r="505" spans="2:3" s="14" customFormat="1" ht="18.75" customHeight="1" x14ac:dyDescent="0.2">
      <c r="B505" s="85" t="s">
        <v>793</v>
      </c>
      <c r="C505" s="86">
        <v>1</v>
      </c>
    </row>
    <row r="506" spans="2:3" s="14" customFormat="1" ht="18.75" customHeight="1" x14ac:dyDescent="0.2">
      <c r="B506" s="85" t="s">
        <v>671</v>
      </c>
      <c r="C506" s="86">
        <v>1</v>
      </c>
    </row>
    <row r="507" spans="2:3" s="14" customFormat="1" ht="18.75" customHeight="1" x14ac:dyDescent="0.2">
      <c r="B507" s="85" t="s">
        <v>414</v>
      </c>
      <c r="C507" s="86">
        <v>1</v>
      </c>
    </row>
    <row r="508" spans="2:3" s="14" customFormat="1" ht="18.75" customHeight="1" x14ac:dyDescent="0.2">
      <c r="B508" s="85" t="s">
        <v>794</v>
      </c>
      <c r="C508" s="86">
        <v>1</v>
      </c>
    </row>
    <row r="509" spans="2:3" s="14" customFormat="1" ht="18.75" customHeight="1" x14ac:dyDescent="0.2">
      <c r="B509" s="85" t="s">
        <v>634</v>
      </c>
      <c r="C509" s="86">
        <v>1</v>
      </c>
    </row>
    <row r="510" spans="2:3" s="14" customFormat="1" ht="18.75" customHeight="1" x14ac:dyDescent="0.2">
      <c r="B510" s="85" t="s">
        <v>795</v>
      </c>
      <c r="C510" s="86">
        <v>1</v>
      </c>
    </row>
    <row r="511" spans="2:3" s="14" customFormat="1" ht="18.75" customHeight="1" x14ac:dyDescent="0.2">
      <c r="B511" s="85" t="s">
        <v>691</v>
      </c>
      <c r="C511" s="86">
        <v>1</v>
      </c>
    </row>
    <row r="512" spans="2:3" s="14" customFormat="1" ht="18.75" customHeight="1" x14ac:dyDescent="0.2">
      <c r="B512" s="85" t="s">
        <v>642</v>
      </c>
      <c r="C512" s="86">
        <v>1</v>
      </c>
    </row>
    <row r="513" spans="2:3" s="14" customFormat="1" ht="18.75" customHeight="1" x14ac:dyDescent="0.2">
      <c r="B513" s="85" t="s">
        <v>796</v>
      </c>
      <c r="C513" s="86">
        <v>1</v>
      </c>
    </row>
    <row r="514" spans="2:3" s="14" customFormat="1" ht="18.75" customHeight="1" x14ac:dyDescent="0.2">
      <c r="B514" s="85" t="s">
        <v>620</v>
      </c>
      <c r="C514" s="86">
        <v>1</v>
      </c>
    </row>
    <row r="515" spans="2:3" s="14" customFormat="1" ht="18.75" customHeight="1" x14ac:dyDescent="0.2">
      <c r="B515" s="85" t="s">
        <v>797</v>
      </c>
      <c r="C515" s="86">
        <v>1</v>
      </c>
    </row>
    <row r="516" spans="2:3" s="14" customFormat="1" ht="18.75" customHeight="1" x14ac:dyDescent="0.2">
      <c r="B516" s="85" t="s">
        <v>372</v>
      </c>
      <c r="C516" s="86">
        <v>1</v>
      </c>
    </row>
    <row r="517" spans="2:3" s="14" customFormat="1" ht="18.75" customHeight="1" x14ac:dyDescent="0.2">
      <c r="B517" s="85" t="s">
        <v>798</v>
      </c>
      <c r="C517" s="86">
        <v>1</v>
      </c>
    </row>
    <row r="518" spans="2:3" s="14" customFormat="1" ht="18.75" customHeight="1" x14ac:dyDescent="0.2">
      <c r="B518" s="85" t="s">
        <v>648</v>
      </c>
      <c r="C518" s="86">
        <v>1</v>
      </c>
    </row>
    <row r="519" spans="2:3" s="14" customFormat="1" ht="18.75" customHeight="1" x14ac:dyDescent="0.2">
      <c r="B519" s="85" t="s">
        <v>577</v>
      </c>
      <c r="C519" s="86">
        <v>1</v>
      </c>
    </row>
    <row r="520" spans="2:3" s="14" customFormat="1" ht="18.75" customHeight="1" x14ac:dyDescent="0.2">
      <c r="B520" s="85" t="s">
        <v>799</v>
      </c>
      <c r="C520" s="86">
        <v>1</v>
      </c>
    </row>
    <row r="521" spans="2:3" s="14" customFormat="1" ht="18.75" customHeight="1" x14ac:dyDescent="0.2">
      <c r="B521" s="85" t="s">
        <v>376</v>
      </c>
      <c r="C521" s="86">
        <v>1</v>
      </c>
    </row>
    <row r="522" spans="2:3" s="14" customFormat="1" ht="18.75" customHeight="1" x14ac:dyDescent="0.2">
      <c r="B522" s="85" t="s">
        <v>675</v>
      </c>
      <c r="C522" s="86">
        <v>1</v>
      </c>
    </row>
    <row r="523" spans="2:3" s="14" customFormat="1" ht="18.75" customHeight="1" x14ac:dyDescent="0.2">
      <c r="B523" s="85" t="s">
        <v>337</v>
      </c>
      <c r="C523" s="86">
        <v>1</v>
      </c>
    </row>
    <row r="524" spans="2:3" s="14" customFormat="1" ht="18.75" customHeight="1" x14ac:dyDescent="0.2">
      <c r="B524" s="85" t="s">
        <v>436</v>
      </c>
      <c r="C524" s="86">
        <v>1</v>
      </c>
    </row>
    <row r="525" spans="2:3" s="14" customFormat="1" ht="18.75" customHeight="1" x14ac:dyDescent="0.2">
      <c r="B525" s="85" t="s">
        <v>800</v>
      </c>
      <c r="C525" s="86">
        <v>1</v>
      </c>
    </row>
    <row r="526" spans="2:3" s="14" customFormat="1" ht="18.75" customHeight="1" x14ac:dyDescent="0.2">
      <c r="B526" s="85" t="s">
        <v>801</v>
      </c>
      <c r="C526" s="86">
        <v>1</v>
      </c>
    </row>
    <row r="527" spans="2:3" s="14" customFormat="1" ht="18.75" customHeight="1" x14ac:dyDescent="0.2">
      <c r="B527" s="85" t="s">
        <v>802</v>
      </c>
      <c r="C527" s="86">
        <v>1</v>
      </c>
    </row>
    <row r="528" spans="2:3" s="14" customFormat="1" ht="18.75" customHeight="1" x14ac:dyDescent="0.2">
      <c r="B528" s="85" t="s">
        <v>658</v>
      </c>
      <c r="C528" s="86">
        <v>1</v>
      </c>
    </row>
    <row r="529" spans="2:3" s="14" customFormat="1" ht="18.75" customHeight="1" x14ac:dyDescent="0.2">
      <c r="B529" s="85" t="s">
        <v>803</v>
      </c>
      <c r="C529" s="86">
        <v>1</v>
      </c>
    </row>
    <row r="530" spans="2:3" s="14" customFormat="1" ht="18.75" customHeight="1" x14ac:dyDescent="0.2">
      <c r="B530" s="85" t="s">
        <v>413</v>
      </c>
      <c r="C530" s="86">
        <v>1</v>
      </c>
    </row>
    <row r="531" spans="2:3" s="14" customFormat="1" ht="18.75" customHeight="1" x14ac:dyDescent="0.2">
      <c r="B531" s="85" t="s">
        <v>370</v>
      </c>
      <c r="C531" s="86">
        <v>1</v>
      </c>
    </row>
    <row r="532" spans="2:3" s="14" customFormat="1" ht="18.75" customHeight="1" x14ac:dyDescent="0.2">
      <c r="B532" s="85" t="s">
        <v>585</v>
      </c>
      <c r="C532" s="86">
        <v>1</v>
      </c>
    </row>
    <row r="533" spans="2:3" s="14" customFormat="1" ht="18.75" customHeight="1" x14ac:dyDescent="0.2">
      <c r="B533" s="85" t="s">
        <v>804</v>
      </c>
      <c r="C533" s="86">
        <v>1</v>
      </c>
    </row>
    <row r="534" spans="2:3" s="14" customFormat="1" ht="18.75" customHeight="1" x14ac:dyDescent="0.2">
      <c r="B534" s="85" t="s">
        <v>805</v>
      </c>
      <c r="C534" s="86">
        <v>1</v>
      </c>
    </row>
    <row r="535" spans="2:3" s="14" customFormat="1" ht="18.75" customHeight="1" x14ac:dyDescent="0.2">
      <c r="B535" s="85" t="s">
        <v>661</v>
      </c>
      <c r="C535" s="86">
        <v>1</v>
      </c>
    </row>
    <row r="536" spans="2:3" s="14" customFormat="1" ht="18.75" customHeight="1" x14ac:dyDescent="0.2">
      <c r="B536" s="85" t="s">
        <v>354</v>
      </c>
      <c r="C536" s="86">
        <v>1</v>
      </c>
    </row>
    <row r="537" spans="2:3" s="14" customFormat="1" ht="18.75" customHeight="1" x14ac:dyDescent="0.2">
      <c r="B537" s="85" t="s">
        <v>690</v>
      </c>
      <c r="C537" s="86">
        <v>1</v>
      </c>
    </row>
    <row r="538" spans="2:3" s="14" customFormat="1" ht="18.75" customHeight="1" x14ac:dyDescent="0.2">
      <c r="B538" s="85" t="s">
        <v>806</v>
      </c>
      <c r="C538" s="86">
        <v>1</v>
      </c>
    </row>
    <row r="539" spans="2:3" s="14" customFormat="1" ht="18.75" customHeight="1" x14ac:dyDescent="0.2">
      <c r="B539" s="85" t="s">
        <v>703</v>
      </c>
      <c r="C539" s="86">
        <v>1</v>
      </c>
    </row>
    <row r="540" spans="2:3" s="14" customFormat="1" ht="18.75" customHeight="1" x14ac:dyDescent="0.2">
      <c r="B540" s="85" t="s">
        <v>417</v>
      </c>
      <c r="C540" s="86">
        <v>1</v>
      </c>
    </row>
    <row r="541" spans="2:3" s="14" customFormat="1" ht="18.75" customHeight="1" x14ac:dyDescent="0.2">
      <c r="B541" s="85" t="s">
        <v>692</v>
      </c>
      <c r="C541" s="86">
        <v>1</v>
      </c>
    </row>
    <row r="542" spans="2:3" s="14" customFormat="1" ht="18.75" customHeight="1" x14ac:dyDescent="0.2">
      <c r="B542" s="85" t="s">
        <v>807</v>
      </c>
      <c r="C542" s="86">
        <v>1</v>
      </c>
    </row>
    <row r="543" spans="2:3" s="14" customFormat="1" ht="18.75" customHeight="1" x14ac:dyDescent="0.2">
      <c r="B543" s="85" t="s">
        <v>408</v>
      </c>
      <c r="C543" s="86">
        <v>1</v>
      </c>
    </row>
    <row r="544" spans="2:3" s="14" customFormat="1" ht="18.75" customHeight="1" x14ac:dyDescent="0.2">
      <c r="B544" s="85" t="s">
        <v>633</v>
      </c>
      <c r="C544" s="86">
        <v>1</v>
      </c>
    </row>
    <row r="545" spans="2:3" s="14" customFormat="1" ht="18.75" customHeight="1" x14ac:dyDescent="0.2">
      <c r="B545" s="85" t="s">
        <v>808</v>
      </c>
      <c r="C545" s="86">
        <v>1</v>
      </c>
    </row>
    <row r="546" spans="2:3" s="14" customFormat="1" ht="18.75" customHeight="1" x14ac:dyDescent="0.2">
      <c r="B546" s="85" t="s">
        <v>649</v>
      </c>
      <c r="C546" s="86">
        <v>1</v>
      </c>
    </row>
    <row r="547" spans="2:3" s="14" customFormat="1" ht="18.75" customHeight="1" x14ac:dyDescent="0.2">
      <c r="B547" s="85" t="s">
        <v>322</v>
      </c>
      <c r="C547" s="86">
        <v>1</v>
      </c>
    </row>
    <row r="548" spans="2:3" s="14" customFormat="1" ht="18.75" customHeight="1" x14ac:dyDescent="0.2">
      <c r="B548" s="85" t="s">
        <v>624</v>
      </c>
      <c r="C548" s="86">
        <v>1</v>
      </c>
    </row>
    <row r="549" spans="2:3" s="14" customFormat="1" ht="18.75" customHeight="1" x14ac:dyDescent="0.2">
      <c r="B549" s="85" t="s">
        <v>639</v>
      </c>
      <c r="C549" s="86">
        <v>1</v>
      </c>
    </row>
    <row r="550" spans="2:3" s="14" customFormat="1" ht="18.75" customHeight="1" x14ac:dyDescent="0.2">
      <c r="B550" s="85" t="s">
        <v>617</v>
      </c>
      <c r="C550" s="86">
        <v>1</v>
      </c>
    </row>
    <row r="551" spans="2:3" s="14" customFormat="1" ht="18.75" customHeight="1" x14ac:dyDescent="0.2">
      <c r="B551" s="85" t="s">
        <v>809</v>
      </c>
      <c r="C551" s="86">
        <v>1</v>
      </c>
    </row>
    <row r="552" spans="2:3" s="14" customFormat="1" ht="18.75" customHeight="1" x14ac:dyDescent="0.2">
      <c r="B552" s="85" t="s">
        <v>623</v>
      </c>
      <c r="C552" s="86">
        <v>1</v>
      </c>
    </row>
    <row r="553" spans="2:3" s="14" customFormat="1" ht="18.75" customHeight="1" x14ac:dyDescent="0.2">
      <c r="B553" s="85" t="s">
        <v>810</v>
      </c>
      <c r="C553" s="86">
        <v>1</v>
      </c>
    </row>
    <row r="554" spans="2:3" s="14" customFormat="1" ht="18.75" customHeight="1" x14ac:dyDescent="0.2">
      <c r="B554" s="85" t="s">
        <v>631</v>
      </c>
      <c r="C554" s="86">
        <v>1</v>
      </c>
    </row>
    <row r="555" spans="2:3" s="14" customFormat="1" ht="18.75" customHeight="1" x14ac:dyDescent="0.2">
      <c r="B555" s="85" t="s">
        <v>811</v>
      </c>
      <c r="C555" s="86">
        <v>1</v>
      </c>
    </row>
    <row r="556" spans="2:3" s="14" customFormat="1" ht="18.75" customHeight="1" x14ac:dyDescent="0.2">
      <c r="B556" s="85" t="s">
        <v>812</v>
      </c>
      <c r="C556" s="86">
        <v>1</v>
      </c>
    </row>
    <row r="557" spans="2:3" s="14" customFormat="1" ht="18.75" customHeight="1" x14ac:dyDescent="0.2">
      <c r="B557" s="85" t="s">
        <v>695</v>
      </c>
      <c r="C557" s="86">
        <v>1</v>
      </c>
    </row>
    <row r="558" spans="2:3" s="14" customFormat="1" ht="18.75" customHeight="1" x14ac:dyDescent="0.2">
      <c r="B558" s="85" t="s">
        <v>813</v>
      </c>
      <c r="C558" s="86">
        <v>1</v>
      </c>
    </row>
    <row r="559" spans="2:3" s="14" customFormat="1" ht="18.75" customHeight="1" x14ac:dyDescent="0.2">
      <c r="B559" s="85" t="s">
        <v>814</v>
      </c>
      <c r="C559" s="86">
        <v>1</v>
      </c>
    </row>
    <row r="560" spans="2:3" s="14" customFormat="1" ht="18.75" customHeight="1" x14ac:dyDescent="0.2">
      <c r="B560" s="85" t="s">
        <v>397</v>
      </c>
      <c r="C560" s="86">
        <v>1</v>
      </c>
    </row>
    <row r="561" spans="2:3" s="14" customFormat="1" ht="18.75" customHeight="1" x14ac:dyDescent="0.2">
      <c r="B561" s="85" t="s">
        <v>815</v>
      </c>
      <c r="C561" s="86">
        <v>1</v>
      </c>
    </row>
    <row r="562" spans="2:3" s="14" customFormat="1" ht="18.75" customHeight="1" thickBot="1" x14ac:dyDescent="0.25">
      <c r="B562" s="85" t="s">
        <v>816</v>
      </c>
      <c r="C562" s="86">
        <v>1</v>
      </c>
    </row>
    <row r="563" spans="2:3" s="14" customFormat="1" ht="18.75" customHeight="1" thickBot="1" x14ac:dyDescent="0.25">
      <c r="B563" s="87" t="s">
        <v>27</v>
      </c>
      <c r="C563" s="88">
        <f>SUM(C6:C562)</f>
        <v>32433</v>
      </c>
    </row>
    <row r="565" spans="2:3" ht="18.75" customHeight="1" x14ac:dyDescent="0.2">
      <c r="B565" s="33" t="s">
        <v>29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1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19" t="s">
        <v>7</v>
      </c>
      <c r="C3" s="119"/>
      <c r="D3" s="119"/>
      <c r="E3" s="119"/>
      <c r="F3" s="119"/>
    </row>
    <row r="4" spans="2:6" ht="20.25" customHeight="1" x14ac:dyDescent="0.25">
      <c r="B4" s="107" t="s">
        <v>12</v>
      </c>
    </row>
    <row r="5" spans="2:6" ht="20.25" customHeight="1" thickBot="1" x14ac:dyDescent="0.3"/>
    <row r="6" spans="2:6" ht="20.25" customHeight="1" x14ac:dyDescent="0.25">
      <c r="B6" s="120" t="s">
        <v>3</v>
      </c>
      <c r="C6" s="122">
        <v>2024</v>
      </c>
      <c r="D6" s="122"/>
      <c r="E6" s="122"/>
      <c r="F6" s="123"/>
    </row>
    <row r="7" spans="2:6" ht="20.25" customHeight="1" x14ac:dyDescent="0.25">
      <c r="B7" s="121"/>
      <c r="C7" s="43" t="s">
        <v>443</v>
      </c>
      <c r="D7" s="43" t="s">
        <v>444</v>
      </c>
      <c r="E7" s="43" t="s">
        <v>445</v>
      </c>
      <c r="F7" s="44" t="s">
        <v>4</v>
      </c>
    </row>
    <row r="8" spans="2:6" ht="20.25" customHeight="1" x14ac:dyDescent="0.25">
      <c r="B8" s="45" t="s">
        <v>17</v>
      </c>
      <c r="C8" s="46">
        <v>626210</v>
      </c>
      <c r="D8" s="46">
        <v>744240</v>
      </c>
      <c r="E8" s="46">
        <v>953417</v>
      </c>
      <c r="F8" s="47">
        <f>SUM(C8:E8)</f>
        <v>2323867</v>
      </c>
    </row>
    <row r="9" spans="2:6" ht="20.25" customHeight="1" x14ac:dyDescent="0.25">
      <c r="B9" s="45" t="s">
        <v>18</v>
      </c>
      <c r="C9" s="48">
        <v>640295</v>
      </c>
      <c r="D9" s="48">
        <v>702495</v>
      </c>
      <c r="E9" s="48">
        <v>786219</v>
      </c>
      <c r="F9" s="47">
        <f>SUM(C9:E9)</f>
        <v>2129009</v>
      </c>
    </row>
    <row r="10" spans="2:6" ht="20.25" customHeight="1" thickBot="1" x14ac:dyDescent="0.3">
      <c r="B10" s="49" t="s">
        <v>8</v>
      </c>
      <c r="C10" s="50">
        <f>SUM(C8:C9)</f>
        <v>1266505</v>
      </c>
      <c r="D10" s="50">
        <f t="shared" ref="D10:E10" si="0">SUM(D8:D9)</f>
        <v>1446735</v>
      </c>
      <c r="E10" s="50">
        <f t="shared" si="0"/>
        <v>1739636</v>
      </c>
      <c r="F10" s="51">
        <f>SUM(F8:F9)</f>
        <v>4452876</v>
      </c>
    </row>
    <row r="11" spans="2:6" ht="12" customHeight="1" x14ac:dyDescent="0.25"/>
    <row r="12" spans="2:6" ht="20.25" customHeight="1" x14ac:dyDescent="0.25">
      <c r="B12" s="33" t="s">
        <v>29</v>
      </c>
    </row>
    <row r="13" spans="2:6" ht="20.25" customHeight="1" x14ac:dyDescent="0.25">
      <c r="B13" s="22"/>
    </row>
    <row r="29" spans="3:5" ht="20.25" customHeight="1" x14ac:dyDescent="0.25">
      <c r="E29" s="22"/>
    </row>
    <row r="30" spans="3:5" ht="20.25" customHeight="1" x14ac:dyDescent="0.25">
      <c r="C30" s="33" t="s">
        <v>29</v>
      </c>
    </row>
    <row r="34" spans="4:4" ht="20.25" customHeight="1" x14ac:dyDescent="0.25">
      <c r="D34" s="22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1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27" customFormat="1" ht="43.5" customHeight="1" x14ac:dyDescent="0.25">
      <c r="B2" s="124" t="s">
        <v>34</v>
      </c>
      <c r="C2" s="124"/>
      <c r="D2" s="124"/>
      <c r="E2" s="124"/>
      <c r="F2" s="124"/>
      <c r="G2" s="124"/>
    </row>
    <row r="3" spans="2:7" ht="20.25" customHeight="1" x14ac:dyDescent="0.25">
      <c r="B3" s="107" t="s">
        <v>12</v>
      </c>
    </row>
    <row r="4" spans="2:7" ht="20.25" customHeight="1" thickBot="1" x14ac:dyDescent="0.3"/>
    <row r="5" spans="2:7" ht="20.25" customHeight="1" x14ac:dyDescent="0.25">
      <c r="B5" s="130" t="s">
        <v>3</v>
      </c>
      <c r="C5" s="131"/>
      <c r="D5" s="131">
        <v>2024</v>
      </c>
      <c r="E5" s="131"/>
      <c r="F5" s="131"/>
      <c r="G5" s="134"/>
    </row>
    <row r="6" spans="2:7" ht="20.25" customHeight="1" thickBot="1" x14ac:dyDescent="0.3">
      <c r="B6" s="132"/>
      <c r="C6" s="133"/>
      <c r="D6" s="176" t="s">
        <v>443</v>
      </c>
      <c r="E6" s="176" t="s">
        <v>444</v>
      </c>
      <c r="F6" s="176" t="s">
        <v>445</v>
      </c>
      <c r="G6" s="52" t="s">
        <v>4</v>
      </c>
    </row>
    <row r="7" spans="2:7" ht="20.25" customHeight="1" x14ac:dyDescent="0.25">
      <c r="B7" s="135" t="s">
        <v>5</v>
      </c>
      <c r="C7" s="175" t="s">
        <v>17</v>
      </c>
      <c r="D7" s="54">
        <v>605684</v>
      </c>
      <c r="E7" s="54">
        <v>719827</v>
      </c>
      <c r="F7" s="54">
        <v>923878</v>
      </c>
      <c r="G7" s="56">
        <f>SUM(D7:F7)</f>
        <v>2249389</v>
      </c>
    </row>
    <row r="8" spans="2:7" ht="20.25" customHeight="1" x14ac:dyDescent="0.25">
      <c r="B8" s="136"/>
      <c r="C8" s="57" t="s">
        <v>18</v>
      </c>
      <c r="D8" s="58">
        <v>619573</v>
      </c>
      <c r="E8" s="58">
        <v>680233</v>
      </c>
      <c r="F8" s="58">
        <v>760212</v>
      </c>
      <c r="G8" s="59">
        <f>SUM(D8:F8)</f>
        <v>2060018</v>
      </c>
    </row>
    <row r="9" spans="2:7" ht="20.25" customHeight="1" thickBot="1" x14ac:dyDescent="0.3">
      <c r="B9" s="137"/>
      <c r="C9" s="60" t="s">
        <v>4</v>
      </c>
      <c r="D9" s="61">
        <f>SUM(D7:D8)</f>
        <v>1225257</v>
      </c>
      <c r="E9" s="61">
        <f t="shared" ref="E9:F9" si="0">SUM(E7:E8)</f>
        <v>1400060</v>
      </c>
      <c r="F9" s="61">
        <f t="shared" si="0"/>
        <v>1684090</v>
      </c>
      <c r="G9" s="62">
        <f>SUM(G7:G8)</f>
        <v>4309407</v>
      </c>
    </row>
    <row r="10" spans="2:7" ht="20.25" customHeight="1" x14ac:dyDescent="0.25">
      <c r="B10" s="125" t="s">
        <v>6</v>
      </c>
      <c r="C10" s="53" t="s">
        <v>17</v>
      </c>
      <c r="D10" s="54">
        <v>20526</v>
      </c>
      <c r="E10" s="54">
        <v>24413</v>
      </c>
      <c r="F10" s="55">
        <v>29539</v>
      </c>
      <c r="G10" s="63">
        <f>SUM(D10:F10)</f>
        <v>74478</v>
      </c>
    </row>
    <row r="11" spans="2:7" ht="20.25" customHeight="1" x14ac:dyDescent="0.25">
      <c r="B11" s="126"/>
      <c r="C11" s="57" t="s">
        <v>18</v>
      </c>
      <c r="D11" s="58">
        <v>20722</v>
      </c>
      <c r="E11" s="58">
        <v>22262</v>
      </c>
      <c r="F11" s="58">
        <v>26007</v>
      </c>
      <c r="G11" s="59">
        <f>SUM(D11:F11)</f>
        <v>68991</v>
      </c>
    </row>
    <row r="12" spans="2:7" ht="20.25" customHeight="1" thickBot="1" x14ac:dyDescent="0.3">
      <c r="B12" s="127"/>
      <c r="C12" s="60" t="s">
        <v>4</v>
      </c>
      <c r="D12" s="64">
        <f>SUM(D10:D11)</f>
        <v>41248</v>
      </c>
      <c r="E12" s="64">
        <f t="shared" ref="E12:F12" si="1">SUM(E10:E11)</f>
        <v>46675</v>
      </c>
      <c r="F12" s="64">
        <f t="shared" si="1"/>
        <v>55546</v>
      </c>
      <c r="G12" s="65">
        <f>SUM(G10:G11)</f>
        <v>143469</v>
      </c>
    </row>
    <row r="13" spans="2:7" ht="20.25" customHeight="1" thickBot="1" x14ac:dyDescent="0.3">
      <c r="B13" s="128" t="s">
        <v>8</v>
      </c>
      <c r="C13" s="129"/>
      <c r="D13" s="66">
        <f t="shared" ref="D13:F13" si="2">+D9+D12</f>
        <v>1266505</v>
      </c>
      <c r="E13" s="66">
        <f t="shared" si="2"/>
        <v>1446735</v>
      </c>
      <c r="F13" s="66">
        <f t="shared" si="2"/>
        <v>1739636</v>
      </c>
      <c r="G13" s="67">
        <f>+G9+G12</f>
        <v>4452876</v>
      </c>
    </row>
    <row r="14" spans="2:7" ht="12" customHeight="1" x14ac:dyDescent="0.25"/>
    <row r="15" spans="2:7" ht="20.25" customHeight="1" x14ac:dyDescent="0.25">
      <c r="B15" s="33" t="s">
        <v>29</v>
      </c>
    </row>
    <row r="36" spans="3:3" ht="20.25" customHeight="1" x14ac:dyDescent="0.25">
      <c r="C36" s="33" t="s">
        <v>29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0"/>
      <c r="C2" s="10"/>
      <c r="D2" s="10"/>
      <c r="E2" s="10"/>
      <c r="F2" s="10"/>
    </row>
    <row r="3" spans="2:7" ht="18.75" customHeight="1" x14ac:dyDescent="0.25">
      <c r="B3" s="146" t="s">
        <v>16</v>
      </c>
      <c r="C3" s="146"/>
      <c r="D3" s="146"/>
      <c r="E3" s="146"/>
      <c r="F3" s="146"/>
      <c r="G3" s="146"/>
    </row>
    <row r="4" spans="2:7" ht="18.75" customHeight="1" x14ac:dyDescent="0.25">
      <c r="B4" s="108" t="s">
        <v>12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43">
        <v>2024</v>
      </c>
      <c r="C6" s="122"/>
      <c r="D6" s="122"/>
      <c r="E6" s="122"/>
      <c r="F6" s="122"/>
      <c r="G6" s="123"/>
    </row>
    <row r="7" spans="2:7" ht="18.75" customHeight="1" x14ac:dyDescent="0.25">
      <c r="B7" s="144" t="s">
        <v>9</v>
      </c>
      <c r="C7" s="145"/>
      <c r="D7" s="43" t="s">
        <v>443</v>
      </c>
      <c r="E7" s="43" t="s">
        <v>444</v>
      </c>
      <c r="F7" s="43" t="s">
        <v>445</v>
      </c>
      <c r="G7" s="68" t="s">
        <v>4</v>
      </c>
    </row>
    <row r="8" spans="2:7" ht="18.75" customHeight="1" x14ac:dyDescent="0.25">
      <c r="B8" s="140" t="s">
        <v>21</v>
      </c>
      <c r="C8" s="69" t="s">
        <v>17</v>
      </c>
      <c r="D8" s="70">
        <v>202544</v>
      </c>
      <c r="E8" s="71">
        <v>203547</v>
      </c>
      <c r="F8" s="71">
        <v>261638</v>
      </c>
      <c r="G8" s="72">
        <f>SUM(D8:F8)</f>
        <v>667729</v>
      </c>
    </row>
    <row r="9" spans="2:7" ht="18.75" customHeight="1" x14ac:dyDescent="0.25">
      <c r="B9" s="141"/>
      <c r="C9" s="73" t="s">
        <v>18</v>
      </c>
      <c r="D9" s="74">
        <v>222335</v>
      </c>
      <c r="E9" s="75">
        <v>195898</v>
      </c>
      <c r="F9" s="75">
        <v>205489</v>
      </c>
      <c r="G9" s="76">
        <f>SUM(D9:F9)</f>
        <v>623722</v>
      </c>
    </row>
    <row r="10" spans="2:7" ht="18.75" customHeight="1" x14ac:dyDescent="0.25">
      <c r="B10" s="142"/>
      <c r="C10" s="77" t="s">
        <v>4</v>
      </c>
      <c r="D10" s="78">
        <f>+D8+D9</f>
        <v>424879</v>
      </c>
      <c r="E10" s="79">
        <f t="shared" ref="E10:F10" si="0">+E8+E9</f>
        <v>399445</v>
      </c>
      <c r="F10" s="79">
        <f t="shared" si="0"/>
        <v>467127</v>
      </c>
      <c r="G10" s="80">
        <f t="shared" ref="G10" si="1">+G8+G9</f>
        <v>1291451</v>
      </c>
    </row>
    <row r="11" spans="2:7" ht="18.75" customHeight="1" x14ac:dyDescent="0.25">
      <c r="B11" s="141" t="s">
        <v>11</v>
      </c>
      <c r="C11" s="73" t="s">
        <v>17</v>
      </c>
      <c r="D11" s="70">
        <v>320181</v>
      </c>
      <c r="E11" s="71">
        <v>419451</v>
      </c>
      <c r="F11" s="71">
        <v>506284</v>
      </c>
      <c r="G11" s="76">
        <f>SUM(D11:F11)</f>
        <v>1245916</v>
      </c>
    </row>
    <row r="12" spans="2:7" ht="18.75" customHeight="1" x14ac:dyDescent="0.25">
      <c r="B12" s="141"/>
      <c r="C12" s="73" t="s">
        <v>18</v>
      </c>
      <c r="D12" s="74">
        <v>310063</v>
      </c>
      <c r="E12" s="75">
        <v>395946</v>
      </c>
      <c r="F12" s="75">
        <v>450539</v>
      </c>
      <c r="G12" s="76">
        <f>SUM(D12:F12)</f>
        <v>1156548</v>
      </c>
    </row>
    <row r="13" spans="2:7" ht="18.75" customHeight="1" x14ac:dyDescent="0.25">
      <c r="B13" s="141"/>
      <c r="C13" s="77" t="s">
        <v>4</v>
      </c>
      <c r="D13" s="78">
        <f>+D11+D12</f>
        <v>630244</v>
      </c>
      <c r="E13" s="79">
        <f t="shared" ref="E13:F13" si="2">+E11+E12</f>
        <v>815397</v>
      </c>
      <c r="F13" s="79">
        <f t="shared" si="2"/>
        <v>956823</v>
      </c>
      <c r="G13" s="80">
        <f>+G11+G12</f>
        <v>2402464</v>
      </c>
    </row>
    <row r="14" spans="2:7" ht="18.75" customHeight="1" x14ac:dyDescent="0.25">
      <c r="B14" s="140" t="s">
        <v>19</v>
      </c>
      <c r="C14" s="73" t="s">
        <v>17</v>
      </c>
      <c r="D14" s="70">
        <v>77657</v>
      </c>
      <c r="E14" s="71">
        <v>80833</v>
      </c>
      <c r="F14" s="71">
        <v>110229</v>
      </c>
      <c r="G14" s="72">
        <f>SUM(D14:F14)</f>
        <v>268719</v>
      </c>
    </row>
    <row r="15" spans="2:7" ht="18.75" customHeight="1" x14ac:dyDescent="0.25">
      <c r="B15" s="141"/>
      <c r="C15" s="73" t="s">
        <v>18</v>
      </c>
      <c r="D15" s="74">
        <v>85078</v>
      </c>
      <c r="E15" s="75">
        <v>77540</v>
      </c>
      <c r="F15" s="75">
        <v>76425</v>
      </c>
      <c r="G15" s="76">
        <f>SUM(D15:F15)</f>
        <v>239043</v>
      </c>
    </row>
    <row r="16" spans="2:7" ht="18.75" customHeight="1" x14ac:dyDescent="0.25">
      <c r="B16" s="142"/>
      <c r="C16" s="77" t="s">
        <v>4</v>
      </c>
      <c r="D16" s="78">
        <f>+D14+D15</f>
        <v>162735</v>
      </c>
      <c r="E16" s="79">
        <f t="shared" ref="E16:F16" si="3">+E14+E15</f>
        <v>158373</v>
      </c>
      <c r="F16" s="79">
        <f t="shared" si="3"/>
        <v>186654</v>
      </c>
      <c r="G16" s="80">
        <f t="shared" ref="G16" si="4">+G14+G15</f>
        <v>507762</v>
      </c>
    </row>
    <row r="17" spans="2:7" ht="18.75" customHeight="1" x14ac:dyDescent="0.25">
      <c r="B17" s="141" t="s">
        <v>13</v>
      </c>
      <c r="C17" s="69" t="s">
        <v>17</v>
      </c>
      <c r="D17" s="70">
        <v>18817</v>
      </c>
      <c r="E17" s="71">
        <v>30500</v>
      </c>
      <c r="F17" s="71">
        <v>54436</v>
      </c>
      <c r="G17" s="72">
        <f>SUM(D17:F17)</f>
        <v>103753</v>
      </c>
    </row>
    <row r="18" spans="2:7" ht="18.75" customHeight="1" x14ac:dyDescent="0.25">
      <c r="B18" s="141"/>
      <c r="C18" s="73" t="s">
        <v>18</v>
      </c>
      <c r="D18" s="74">
        <v>16328</v>
      </c>
      <c r="E18" s="75">
        <v>24279</v>
      </c>
      <c r="F18" s="75">
        <v>39045</v>
      </c>
      <c r="G18" s="76">
        <f>SUM(D18:F18)</f>
        <v>79652</v>
      </c>
    </row>
    <row r="19" spans="2:7" ht="18.75" customHeight="1" x14ac:dyDescent="0.25">
      <c r="B19" s="141"/>
      <c r="C19" s="77" t="s">
        <v>4</v>
      </c>
      <c r="D19" s="78">
        <f>+D17+D18</f>
        <v>35145</v>
      </c>
      <c r="E19" s="79">
        <f t="shared" ref="E19:F19" si="5">+E17+E18</f>
        <v>54779</v>
      </c>
      <c r="F19" s="79">
        <f t="shared" si="5"/>
        <v>93481</v>
      </c>
      <c r="G19" s="80">
        <f t="shared" ref="G19" si="6">+G17+G18</f>
        <v>183405</v>
      </c>
    </row>
    <row r="20" spans="2:7" ht="18.75" customHeight="1" x14ac:dyDescent="0.25">
      <c r="B20" s="140" t="s">
        <v>10</v>
      </c>
      <c r="C20" s="73" t="s">
        <v>17</v>
      </c>
      <c r="D20" s="70">
        <v>2689</v>
      </c>
      <c r="E20" s="71">
        <v>4507</v>
      </c>
      <c r="F20" s="71">
        <v>12694</v>
      </c>
      <c r="G20" s="76">
        <f>SUM(D20:F20)</f>
        <v>19890</v>
      </c>
    </row>
    <row r="21" spans="2:7" ht="18.75" customHeight="1" x14ac:dyDescent="0.25">
      <c r="B21" s="141"/>
      <c r="C21" s="73" t="s">
        <v>18</v>
      </c>
      <c r="D21" s="74">
        <v>2402</v>
      </c>
      <c r="E21" s="75">
        <v>3908</v>
      </c>
      <c r="F21" s="75">
        <v>8778</v>
      </c>
      <c r="G21" s="76">
        <f>SUM(D21:F21)</f>
        <v>15088</v>
      </c>
    </row>
    <row r="22" spans="2:7" ht="18.75" customHeight="1" x14ac:dyDescent="0.25">
      <c r="B22" s="142"/>
      <c r="C22" s="77" t="s">
        <v>4</v>
      </c>
      <c r="D22" s="78">
        <f>+D20+D21</f>
        <v>5091</v>
      </c>
      <c r="E22" s="79">
        <f t="shared" ref="E22:F22" si="7">+E20+E21</f>
        <v>8415</v>
      </c>
      <c r="F22" s="79">
        <f t="shared" si="7"/>
        <v>21472</v>
      </c>
      <c r="G22" s="80">
        <f t="shared" ref="G22" si="8">+G20+G21</f>
        <v>34978</v>
      </c>
    </row>
    <row r="23" spans="2:7" ht="18.75" customHeight="1" x14ac:dyDescent="0.25">
      <c r="B23" s="140" t="s">
        <v>42</v>
      </c>
      <c r="C23" s="69" t="s">
        <v>17</v>
      </c>
      <c r="D23" s="74">
        <v>1419</v>
      </c>
      <c r="E23" s="75">
        <v>1728</v>
      </c>
      <c r="F23" s="75">
        <v>2356</v>
      </c>
      <c r="G23" s="72">
        <f>SUM(D23:F23)</f>
        <v>5503</v>
      </c>
    </row>
    <row r="24" spans="2:7" ht="18.75" customHeight="1" x14ac:dyDescent="0.25">
      <c r="B24" s="141"/>
      <c r="C24" s="73" t="s">
        <v>18</v>
      </c>
      <c r="D24" s="74">
        <v>1425</v>
      </c>
      <c r="E24" s="75">
        <v>1643</v>
      </c>
      <c r="F24" s="75">
        <v>1455</v>
      </c>
      <c r="G24" s="76">
        <f>SUM(D24:F24)</f>
        <v>4523</v>
      </c>
    </row>
    <row r="25" spans="2:7" ht="18.75" customHeight="1" x14ac:dyDescent="0.25">
      <c r="B25" s="142"/>
      <c r="C25" s="77" t="s">
        <v>4</v>
      </c>
      <c r="D25" s="78">
        <f>+D23+D24</f>
        <v>2844</v>
      </c>
      <c r="E25" s="79">
        <f t="shared" ref="E25:F25" si="9">+E23+E24</f>
        <v>3371</v>
      </c>
      <c r="F25" s="79">
        <f t="shared" si="9"/>
        <v>3811</v>
      </c>
      <c r="G25" s="80">
        <f t="shared" ref="G25" si="10">+G23+G24</f>
        <v>10026</v>
      </c>
    </row>
    <row r="26" spans="2:7" ht="18.75" customHeight="1" x14ac:dyDescent="0.25">
      <c r="B26" s="141" t="s">
        <v>20</v>
      </c>
      <c r="C26" s="73" t="s">
        <v>17</v>
      </c>
      <c r="D26" s="74">
        <v>2903</v>
      </c>
      <c r="E26" s="75">
        <v>3674</v>
      </c>
      <c r="F26" s="75">
        <v>5780</v>
      </c>
      <c r="G26" s="76">
        <f>SUM(D26:F26)</f>
        <v>12357</v>
      </c>
    </row>
    <row r="27" spans="2:7" ht="18.75" customHeight="1" x14ac:dyDescent="0.25">
      <c r="B27" s="141"/>
      <c r="C27" s="73" t="s">
        <v>18</v>
      </c>
      <c r="D27" s="74">
        <v>2664</v>
      </c>
      <c r="E27" s="75">
        <v>3281</v>
      </c>
      <c r="F27" s="75">
        <v>4488</v>
      </c>
      <c r="G27" s="76">
        <f>SUM(D27:F27)</f>
        <v>10433</v>
      </c>
    </row>
    <row r="28" spans="2:7" ht="18.75" customHeight="1" x14ac:dyDescent="0.25">
      <c r="B28" s="141"/>
      <c r="C28" s="77" t="s">
        <v>4</v>
      </c>
      <c r="D28" s="78">
        <f>+D26+D27</f>
        <v>5567</v>
      </c>
      <c r="E28" s="79">
        <f t="shared" ref="E28:F28" si="11">+E26+E27</f>
        <v>6955</v>
      </c>
      <c r="F28" s="79">
        <f t="shared" si="11"/>
        <v>10268</v>
      </c>
      <c r="G28" s="80">
        <f t="shared" ref="G28" si="12">+G26+G27</f>
        <v>22790</v>
      </c>
    </row>
    <row r="29" spans="2:7" ht="18.75" customHeight="1" thickBot="1" x14ac:dyDescent="0.3">
      <c r="B29" s="138" t="s">
        <v>8</v>
      </c>
      <c r="C29" s="139"/>
      <c r="D29" s="81">
        <f t="shared" ref="D29:G29" si="13">+D10+D13+D16+D19+D22+D25+D28</f>
        <v>1266505</v>
      </c>
      <c r="E29" s="82">
        <f t="shared" si="13"/>
        <v>1446735</v>
      </c>
      <c r="F29" s="81">
        <f t="shared" si="13"/>
        <v>1739636</v>
      </c>
      <c r="G29" s="83">
        <f t="shared" si="13"/>
        <v>4452876</v>
      </c>
    </row>
    <row r="30" spans="2:7" ht="12" customHeight="1" x14ac:dyDescent="0.25"/>
    <row r="31" spans="2:7" ht="18.75" customHeight="1" x14ac:dyDescent="0.25">
      <c r="B31" s="33" t="s">
        <v>29</v>
      </c>
    </row>
    <row r="32" spans="2:7" ht="18.75" customHeight="1" x14ac:dyDescent="0.25">
      <c r="B32" s="26"/>
    </row>
    <row r="64" spans="2:2" ht="18.75" customHeight="1" x14ac:dyDescent="0.25">
      <c r="B64" s="33" t="s">
        <v>29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02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61.5703125" style="21" customWidth="1"/>
    <col min="3" max="3" width="14.140625" style="21" bestFit="1" customWidth="1"/>
    <col min="4" max="8" width="10.7109375" customWidth="1"/>
    <col min="9" max="16384" width="11.42578125" style="13"/>
  </cols>
  <sheetData>
    <row r="1" spans="2:8" s="5" customFormat="1" ht="18.75" customHeight="1" x14ac:dyDescent="0.25">
      <c r="B1" s="151"/>
      <c r="C1" s="151"/>
      <c r="D1"/>
      <c r="E1"/>
      <c r="F1"/>
      <c r="G1"/>
      <c r="H1"/>
    </row>
    <row r="2" spans="2:8" s="5" customFormat="1" ht="18.75" customHeight="1" x14ac:dyDescent="0.25">
      <c r="B2" s="34"/>
      <c r="C2" s="34"/>
      <c r="D2"/>
      <c r="E2"/>
      <c r="F2"/>
      <c r="G2"/>
      <c r="H2"/>
    </row>
    <row r="3" spans="2:8" s="5" customFormat="1" ht="18.75" customHeight="1" x14ac:dyDescent="0.25">
      <c r="B3" s="152" t="s">
        <v>30</v>
      </c>
      <c r="C3" s="152"/>
      <c r="D3"/>
      <c r="E3"/>
      <c r="F3"/>
      <c r="G3"/>
      <c r="H3"/>
    </row>
    <row r="4" spans="2:8" ht="18.75" customHeight="1" thickBot="1" x14ac:dyDescent="0.3">
      <c r="B4" s="109" t="s">
        <v>12</v>
      </c>
    </row>
    <row r="5" spans="2:8" s="15" customFormat="1" ht="18.75" customHeight="1" x14ac:dyDescent="0.25">
      <c r="B5" s="147" t="s">
        <v>24</v>
      </c>
      <c r="C5" s="149" t="s">
        <v>446</v>
      </c>
      <c r="D5"/>
      <c r="E5"/>
      <c r="F5"/>
      <c r="G5"/>
      <c r="H5"/>
    </row>
    <row r="6" spans="2:8" s="15" customFormat="1" ht="18.75" customHeight="1" x14ac:dyDescent="0.25">
      <c r="B6" s="148"/>
      <c r="C6" s="150"/>
      <c r="D6"/>
      <c r="E6"/>
      <c r="F6"/>
      <c r="G6"/>
      <c r="H6"/>
    </row>
    <row r="7" spans="2:8" s="14" customFormat="1" ht="18.75" customHeight="1" x14ac:dyDescent="0.25">
      <c r="B7" s="170" t="s">
        <v>43</v>
      </c>
      <c r="C7" s="171">
        <v>841992</v>
      </c>
      <c r="D7"/>
      <c r="E7"/>
      <c r="F7"/>
      <c r="G7"/>
      <c r="H7"/>
    </row>
    <row r="8" spans="2:8" s="14" customFormat="1" ht="18.75" customHeight="1" x14ac:dyDescent="0.25">
      <c r="B8" s="172" t="s">
        <v>44</v>
      </c>
      <c r="C8" s="173">
        <v>461567</v>
      </c>
      <c r="D8"/>
      <c r="E8"/>
      <c r="F8"/>
      <c r="G8"/>
      <c r="H8"/>
    </row>
    <row r="9" spans="2:8" s="14" customFormat="1" ht="18.75" customHeight="1" x14ac:dyDescent="0.25">
      <c r="B9" s="172" t="s">
        <v>45</v>
      </c>
      <c r="C9" s="174">
        <v>372547</v>
      </c>
      <c r="D9"/>
      <c r="E9"/>
      <c r="F9"/>
      <c r="G9"/>
      <c r="H9"/>
    </row>
    <row r="10" spans="2:8" s="14" customFormat="1" ht="18.75" customHeight="1" x14ac:dyDescent="0.25">
      <c r="B10" s="172" t="s">
        <v>47</v>
      </c>
      <c r="C10" s="174">
        <v>335416</v>
      </c>
      <c r="D10"/>
      <c r="E10"/>
      <c r="F10"/>
      <c r="G10"/>
      <c r="H10"/>
    </row>
    <row r="11" spans="2:8" s="14" customFormat="1" ht="18.75" customHeight="1" x14ac:dyDescent="0.25">
      <c r="B11" s="172" t="s">
        <v>49</v>
      </c>
      <c r="C11" s="174">
        <v>291370</v>
      </c>
      <c r="D11"/>
      <c r="E11"/>
      <c r="F11"/>
      <c r="G11"/>
      <c r="H11"/>
    </row>
    <row r="12" spans="2:8" s="14" customFormat="1" ht="18.75" customHeight="1" x14ac:dyDescent="0.25">
      <c r="B12" s="172" t="s">
        <v>51</v>
      </c>
      <c r="C12" s="174">
        <v>279436</v>
      </c>
      <c r="D12"/>
      <c r="E12"/>
      <c r="F12"/>
      <c r="G12"/>
      <c r="H12"/>
    </row>
    <row r="13" spans="2:8" s="14" customFormat="1" ht="18.75" customHeight="1" x14ac:dyDescent="0.25">
      <c r="B13" s="172" t="s">
        <v>46</v>
      </c>
      <c r="C13" s="174">
        <v>241304</v>
      </c>
      <c r="D13"/>
      <c r="E13"/>
      <c r="F13"/>
      <c r="G13"/>
      <c r="H13"/>
    </row>
    <row r="14" spans="2:8" s="14" customFormat="1" ht="18.75" customHeight="1" x14ac:dyDescent="0.25">
      <c r="B14" s="172" t="s">
        <v>48</v>
      </c>
      <c r="C14" s="174">
        <v>148228</v>
      </c>
      <c r="D14"/>
      <c r="E14"/>
      <c r="F14"/>
      <c r="G14"/>
      <c r="H14"/>
    </row>
    <row r="15" spans="2:8" s="14" customFormat="1" ht="18.75" customHeight="1" x14ac:dyDescent="0.25">
      <c r="B15" s="172" t="s">
        <v>53</v>
      </c>
      <c r="C15" s="174">
        <v>132187</v>
      </c>
      <c r="D15"/>
      <c r="E15"/>
      <c r="F15"/>
      <c r="G15"/>
      <c r="H15"/>
    </row>
    <row r="16" spans="2:8" s="14" customFormat="1" ht="18.75" customHeight="1" x14ac:dyDescent="0.25">
      <c r="B16" s="172" t="s">
        <v>52</v>
      </c>
      <c r="C16" s="174">
        <v>125324</v>
      </c>
      <c r="D16"/>
      <c r="E16"/>
      <c r="F16"/>
      <c r="G16"/>
      <c r="H16"/>
    </row>
    <row r="17" spans="2:8" s="14" customFormat="1" ht="18.75" customHeight="1" x14ac:dyDescent="0.25">
      <c r="B17" s="172" t="s">
        <v>54</v>
      </c>
      <c r="C17" s="174">
        <v>105109</v>
      </c>
      <c r="D17"/>
      <c r="E17"/>
      <c r="F17"/>
      <c r="G17"/>
      <c r="H17"/>
    </row>
    <row r="18" spans="2:8" s="14" customFormat="1" ht="18.75" customHeight="1" x14ac:dyDescent="0.25">
      <c r="B18" s="172" t="s">
        <v>50</v>
      </c>
      <c r="C18" s="174">
        <v>94206</v>
      </c>
      <c r="D18"/>
      <c r="E18"/>
      <c r="F18"/>
      <c r="G18"/>
      <c r="H18"/>
    </row>
    <row r="19" spans="2:8" s="14" customFormat="1" ht="18.75" customHeight="1" x14ac:dyDescent="0.25">
      <c r="B19" s="172" t="s">
        <v>56</v>
      </c>
      <c r="C19" s="174">
        <v>86250</v>
      </c>
      <c r="D19"/>
      <c r="E19"/>
      <c r="F19"/>
      <c r="G19"/>
      <c r="H19"/>
    </row>
    <row r="20" spans="2:8" s="14" customFormat="1" ht="18.75" customHeight="1" x14ac:dyDescent="0.25">
      <c r="B20" s="172" t="s">
        <v>447</v>
      </c>
      <c r="C20" s="174">
        <v>76809</v>
      </c>
      <c r="D20"/>
      <c r="E20"/>
      <c r="F20"/>
      <c r="G20"/>
      <c r="H20"/>
    </row>
    <row r="21" spans="2:8" s="14" customFormat="1" ht="18.75" customHeight="1" x14ac:dyDescent="0.25">
      <c r="B21" s="172" t="s">
        <v>303</v>
      </c>
      <c r="C21" s="174">
        <v>65182</v>
      </c>
      <c r="D21"/>
      <c r="E21"/>
      <c r="F21"/>
      <c r="G21"/>
      <c r="H21"/>
    </row>
    <row r="22" spans="2:8" s="14" customFormat="1" ht="18.75" customHeight="1" x14ac:dyDescent="0.25">
      <c r="B22" s="172" t="s">
        <v>55</v>
      </c>
      <c r="C22" s="174">
        <v>64041</v>
      </c>
      <c r="D22"/>
      <c r="E22"/>
      <c r="F22"/>
      <c r="G22"/>
      <c r="H22"/>
    </row>
    <row r="23" spans="2:8" s="14" customFormat="1" ht="18.75" customHeight="1" x14ac:dyDescent="0.25">
      <c r="B23" s="172" t="s">
        <v>59</v>
      </c>
      <c r="C23" s="174">
        <v>62660</v>
      </c>
      <c r="D23"/>
      <c r="E23"/>
      <c r="F23"/>
      <c r="G23"/>
      <c r="H23"/>
    </row>
    <row r="24" spans="2:8" s="14" customFormat="1" ht="18.75" customHeight="1" x14ac:dyDescent="0.25">
      <c r="B24" s="172" t="s">
        <v>381</v>
      </c>
      <c r="C24" s="174">
        <v>59617</v>
      </c>
      <c r="D24"/>
      <c r="E24"/>
      <c r="F24"/>
      <c r="G24"/>
      <c r="H24"/>
    </row>
    <row r="25" spans="2:8" s="14" customFormat="1" ht="18.75" customHeight="1" x14ac:dyDescent="0.25">
      <c r="B25" s="172" t="s">
        <v>57</v>
      </c>
      <c r="C25" s="174">
        <v>57645</v>
      </c>
      <c r="D25"/>
      <c r="E25"/>
      <c r="F25"/>
      <c r="G25"/>
      <c r="H25"/>
    </row>
    <row r="26" spans="2:8" s="14" customFormat="1" ht="18.75" customHeight="1" x14ac:dyDescent="0.25">
      <c r="B26" s="172" t="s">
        <v>60</v>
      </c>
      <c r="C26" s="174">
        <v>57139</v>
      </c>
      <c r="D26"/>
      <c r="E26"/>
      <c r="F26"/>
      <c r="G26"/>
      <c r="H26"/>
    </row>
    <row r="27" spans="2:8" s="14" customFormat="1" ht="18.75" customHeight="1" x14ac:dyDescent="0.25">
      <c r="B27" s="172" t="s">
        <v>302</v>
      </c>
      <c r="C27" s="174">
        <v>53077</v>
      </c>
      <c r="D27"/>
      <c r="E27"/>
      <c r="F27"/>
      <c r="G27"/>
      <c r="H27"/>
    </row>
    <row r="28" spans="2:8" s="14" customFormat="1" ht="18.75" customHeight="1" x14ac:dyDescent="0.25">
      <c r="B28" s="172" t="s">
        <v>61</v>
      </c>
      <c r="C28" s="174">
        <v>38824</v>
      </c>
      <c r="D28"/>
      <c r="E28"/>
      <c r="F28"/>
      <c r="G28"/>
      <c r="H28"/>
    </row>
    <row r="29" spans="2:8" s="14" customFormat="1" ht="18.75" customHeight="1" x14ac:dyDescent="0.25">
      <c r="B29" s="172" t="s">
        <v>64</v>
      </c>
      <c r="C29" s="174">
        <v>37839</v>
      </c>
      <c r="D29"/>
      <c r="E29"/>
      <c r="F29"/>
      <c r="G29"/>
      <c r="H29"/>
    </row>
    <row r="30" spans="2:8" s="14" customFormat="1" ht="18.75" customHeight="1" x14ac:dyDescent="0.25">
      <c r="B30" s="172" t="s">
        <v>58</v>
      </c>
      <c r="C30" s="174">
        <v>35982</v>
      </c>
      <c r="D30"/>
      <c r="E30"/>
      <c r="F30"/>
      <c r="G30"/>
      <c r="H30"/>
    </row>
    <row r="31" spans="2:8" s="14" customFormat="1" ht="18.75" customHeight="1" x14ac:dyDescent="0.25">
      <c r="B31" s="172" t="s">
        <v>67</v>
      </c>
      <c r="C31" s="174">
        <v>33775</v>
      </c>
      <c r="D31"/>
      <c r="E31"/>
      <c r="F31"/>
      <c r="G31"/>
      <c r="H31"/>
    </row>
    <row r="32" spans="2:8" s="14" customFormat="1" ht="18.75" customHeight="1" x14ac:dyDescent="0.25">
      <c r="B32" s="172" t="s">
        <v>63</v>
      </c>
      <c r="C32" s="174">
        <v>29803</v>
      </c>
      <c r="D32"/>
      <c r="E32"/>
      <c r="F32"/>
      <c r="G32"/>
      <c r="H32"/>
    </row>
    <row r="33" spans="2:8" s="14" customFormat="1" ht="18.75" customHeight="1" x14ac:dyDescent="0.25">
      <c r="B33" s="172" t="s">
        <v>304</v>
      </c>
      <c r="C33" s="174">
        <v>27587</v>
      </c>
      <c r="D33"/>
      <c r="E33"/>
      <c r="F33"/>
      <c r="G33"/>
      <c r="H33"/>
    </row>
    <row r="34" spans="2:8" s="14" customFormat="1" ht="18.75" customHeight="1" x14ac:dyDescent="0.25">
      <c r="B34" s="172" t="s">
        <v>66</v>
      </c>
      <c r="C34" s="174">
        <v>23528</v>
      </c>
      <c r="D34"/>
      <c r="E34"/>
      <c r="F34"/>
      <c r="G34"/>
      <c r="H34"/>
    </row>
    <row r="35" spans="2:8" s="14" customFormat="1" ht="18.75" customHeight="1" x14ac:dyDescent="0.25">
      <c r="B35" s="172" t="s">
        <v>448</v>
      </c>
      <c r="C35" s="174">
        <v>21816</v>
      </c>
      <c r="D35"/>
      <c r="E35"/>
      <c r="F35"/>
      <c r="G35"/>
      <c r="H35"/>
    </row>
    <row r="36" spans="2:8" s="14" customFormat="1" ht="18.75" customHeight="1" x14ac:dyDescent="0.25">
      <c r="B36" s="172" t="s">
        <v>70</v>
      </c>
      <c r="C36" s="174">
        <v>19682</v>
      </c>
      <c r="D36"/>
      <c r="E36"/>
      <c r="F36"/>
      <c r="G36"/>
      <c r="H36"/>
    </row>
    <row r="37" spans="2:8" s="14" customFormat="1" ht="18.75" customHeight="1" x14ac:dyDescent="0.25">
      <c r="B37" s="172" t="s">
        <v>62</v>
      </c>
      <c r="C37" s="174">
        <v>17807</v>
      </c>
      <c r="D37"/>
      <c r="E37"/>
      <c r="F37"/>
      <c r="G37"/>
      <c r="H37"/>
    </row>
    <row r="38" spans="2:8" s="14" customFormat="1" ht="18.75" customHeight="1" x14ac:dyDescent="0.25">
      <c r="B38" s="172" t="s">
        <v>74</v>
      </c>
      <c r="C38" s="174">
        <v>17145</v>
      </c>
      <c r="D38"/>
      <c r="E38"/>
      <c r="F38"/>
      <c r="G38"/>
      <c r="H38"/>
    </row>
    <row r="39" spans="2:8" s="14" customFormat="1" ht="18.75" customHeight="1" x14ac:dyDescent="0.25">
      <c r="B39" s="172" t="s">
        <v>69</v>
      </c>
      <c r="C39" s="174">
        <v>16894</v>
      </c>
      <c r="D39"/>
      <c r="E39"/>
      <c r="F39"/>
      <c r="G39"/>
      <c r="H39"/>
    </row>
    <row r="40" spans="2:8" s="14" customFormat="1" ht="18.75" customHeight="1" x14ac:dyDescent="0.25">
      <c r="B40" s="172" t="s">
        <v>449</v>
      </c>
      <c r="C40" s="174">
        <v>15145</v>
      </c>
      <c r="D40"/>
      <c r="E40"/>
      <c r="F40"/>
      <c r="G40"/>
      <c r="H40"/>
    </row>
    <row r="41" spans="2:8" s="14" customFormat="1" ht="18.75" customHeight="1" x14ac:dyDescent="0.25">
      <c r="B41" s="172" t="s">
        <v>72</v>
      </c>
      <c r="C41" s="174">
        <v>12327</v>
      </c>
      <c r="D41"/>
      <c r="E41"/>
      <c r="F41"/>
      <c r="G41"/>
      <c r="H41"/>
    </row>
    <row r="42" spans="2:8" s="14" customFormat="1" ht="18.75" customHeight="1" x14ac:dyDescent="0.25">
      <c r="B42" s="172" t="s">
        <v>71</v>
      </c>
      <c r="C42" s="174">
        <v>11857</v>
      </c>
      <c r="D42"/>
      <c r="E42"/>
      <c r="F42"/>
      <c r="G42"/>
      <c r="H42"/>
    </row>
    <row r="43" spans="2:8" s="14" customFormat="1" ht="18.75" customHeight="1" x14ac:dyDescent="0.25">
      <c r="B43" s="172" t="s">
        <v>73</v>
      </c>
      <c r="C43" s="174">
        <v>9592</v>
      </c>
      <c r="D43"/>
      <c r="E43"/>
      <c r="F43"/>
      <c r="G43"/>
      <c r="H43"/>
    </row>
    <row r="44" spans="2:8" s="14" customFormat="1" ht="18.75" customHeight="1" x14ac:dyDescent="0.25">
      <c r="B44" s="172" t="s">
        <v>450</v>
      </c>
      <c r="C44" s="174">
        <v>9378</v>
      </c>
      <c r="D44"/>
      <c r="E44"/>
      <c r="F44"/>
      <c r="G44"/>
      <c r="H44"/>
    </row>
    <row r="45" spans="2:8" s="14" customFormat="1" ht="18.75" customHeight="1" x14ac:dyDescent="0.25">
      <c r="B45" s="172" t="s">
        <v>76</v>
      </c>
      <c r="C45" s="174">
        <v>7749</v>
      </c>
      <c r="D45"/>
      <c r="E45"/>
      <c r="F45"/>
      <c r="G45"/>
      <c r="H45"/>
    </row>
    <row r="46" spans="2:8" s="14" customFormat="1" ht="18.75" customHeight="1" x14ac:dyDescent="0.25">
      <c r="B46" s="172" t="s">
        <v>75</v>
      </c>
      <c r="C46" s="174">
        <v>7306</v>
      </c>
      <c r="D46"/>
      <c r="E46"/>
      <c r="F46"/>
      <c r="G46"/>
      <c r="H46"/>
    </row>
    <row r="47" spans="2:8" s="14" customFormat="1" ht="18.75" customHeight="1" x14ac:dyDescent="0.25">
      <c r="B47" s="172" t="s">
        <v>65</v>
      </c>
      <c r="C47" s="174">
        <v>6878</v>
      </c>
      <c r="D47"/>
      <c r="E47"/>
      <c r="F47"/>
      <c r="G47"/>
      <c r="H47"/>
    </row>
    <row r="48" spans="2:8" s="14" customFormat="1" ht="18.75" customHeight="1" x14ac:dyDescent="0.25">
      <c r="B48" s="172" t="s">
        <v>68</v>
      </c>
      <c r="C48" s="174">
        <v>6071</v>
      </c>
      <c r="D48"/>
      <c r="E48"/>
      <c r="F48"/>
      <c r="G48"/>
      <c r="H48"/>
    </row>
    <row r="49" spans="2:8" s="14" customFormat="1" ht="18.75" customHeight="1" x14ac:dyDescent="0.25">
      <c r="B49" s="172" t="s">
        <v>79</v>
      </c>
      <c r="C49" s="174">
        <v>5901</v>
      </c>
      <c r="D49"/>
      <c r="E49"/>
      <c r="F49"/>
      <c r="G49"/>
      <c r="H49"/>
    </row>
    <row r="50" spans="2:8" s="14" customFormat="1" ht="18.75" customHeight="1" x14ac:dyDescent="0.25">
      <c r="B50" s="172" t="s">
        <v>305</v>
      </c>
      <c r="C50" s="174">
        <v>5646</v>
      </c>
      <c r="D50"/>
      <c r="E50"/>
      <c r="F50"/>
      <c r="G50"/>
      <c r="H50"/>
    </row>
    <row r="51" spans="2:8" s="14" customFormat="1" ht="18.75" customHeight="1" x14ac:dyDescent="0.25">
      <c r="B51" s="172" t="s">
        <v>82</v>
      </c>
      <c r="C51" s="174">
        <v>4504</v>
      </c>
      <c r="D51"/>
      <c r="E51"/>
      <c r="F51"/>
      <c r="G51"/>
      <c r="H51"/>
    </row>
    <row r="52" spans="2:8" s="14" customFormat="1" ht="18.75" customHeight="1" x14ac:dyDescent="0.25">
      <c r="B52" s="172" t="s">
        <v>81</v>
      </c>
      <c r="C52" s="174">
        <v>3627</v>
      </c>
      <c r="D52"/>
      <c r="E52"/>
      <c r="F52"/>
      <c r="G52"/>
      <c r="H52"/>
    </row>
    <row r="53" spans="2:8" s="14" customFormat="1" ht="18.75" customHeight="1" x14ac:dyDescent="0.25">
      <c r="B53" s="172" t="s">
        <v>84</v>
      </c>
      <c r="C53" s="174">
        <v>3445</v>
      </c>
      <c r="D53"/>
      <c r="E53"/>
      <c r="F53"/>
      <c r="G53"/>
      <c r="H53"/>
    </row>
    <row r="54" spans="2:8" s="14" customFormat="1" ht="18.75" customHeight="1" x14ac:dyDescent="0.25">
      <c r="B54" s="172" t="s">
        <v>451</v>
      </c>
      <c r="C54" s="174">
        <v>2589</v>
      </c>
      <c r="D54"/>
      <c r="E54"/>
      <c r="F54"/>
      <c r="G54"/>
      <c r="H54"/>
    </row>
    <row r="55" spans="2:8" s="14" customFormat="1" ht="18.75" customHeight="1" x14ac:dyDescent="0.25">
      <c r="B55" s="172" t="s">
        <v>80</v>
      </c>
      <c r="C55" s="174">
        <v>2063</v>
      </c>
      <c r="D55"/>
      <c r="E55"/>
      <c r="F55"/>
      <c r="G55"/>
      <c r="H55"/>
    </row>
    <row r="56" spans="2:8" s="14" customFormat="1" ht="18.75" customHeight="1" x14ac:dyDescent="0.25">
      <c r="B56" s="172" t="s">
        <v>77</v>
      </c>
      <c r="C56" s="174">
        <v>1434</v>
      </c>
      <c r="D56"/>
      <c r="E56"/>
      <c r="F56"/>
      <c r="G56"/>
      <c r="H56"/>
    </row>
    <row r="57" spans="2:8" s="14" customFormat="1" ht="18.75" customHeight="1" x14ac:dyDescent="0.25">
      <c r="B57" s="172" t="s">
        <v>452</v>
      </c>
      <c r="C57" s="174">
        <v>1024</v>
      </c>
      <c r="D57"/>
      <c r="E57"/>
      <c r="F57"/>
      <c r="G57"/>
      <c r="H57"/>
    </row>
    <row r="58" spans="2:8" s="14" customFormat="1" ht="18.75" customHeight="1" x14ac:dyDescent="0.25">
      <c r="B58" s="172" t="s">
        <v>453</v>
      </c>
      <c r="C58" s="174">
        <v>855</v>
      </c>
      <c r="D58"/>
      <c r="E58"/>
      <c r="F58"/>
      <c r="G58"/>
      <c r="H58"/>
    </row>
    <row r="59" spans="2:8" s="14" customFormat="1" ht="18.75" customHeight="1" x14ac:dyDescent="0.25">
      <c r="B59" s="172" t="s">
        <v>454</v>
      </c>
      <c r="C59" s="174">
        <v>668</v>
      </c>
      <c r="D59"/>
      <c r="E59"/>
      <c r="F59"/>
      <c r="G59"/>
      <c r="H59"/>
    </row>
    <row r="60" spans="2:8" s="14" customFormat="1" ht="18.75" customHeight="1" x14ac:dyDescent="0.25">
      <c r="B60" s="172" t="s">
        <v>455</v>
      </c>
      <c r="C60" s="174">
        <v>409</v>
      </c>
      <c r="D60"/>
      <c r="E60"/>
      <c r="F60"/>
      <c r="G60"/>
      <c r="H60"/>
    </row>
    <row r="61" spans="2:8" s="14" customFormat="1" ht="18.75" customHeight="1" x14ac:dyDescent="0.25">
      <c r="B61" s="172" t="s">
        <v>78</v>
      </c>
      <c r="C61" s="174">
        <v>353</v>
      </c>
      <c r="D61"/>
      <c r="E61"/>
      <c r="F61"/>
      <c r="G61"/>
      <c r="H61"/>
    </row>
    <row r="62" spans="2:8" s="14" customFormat="1" ht="18.75" customHeight="1" x14ac:dyDescent="0.25">
      <c r="B62" s="172" t="s">
        <v>86</v>
      </c>
      <c r="C62" s="174">
        <v>90</v>
      </c>
      <c r="D62"/>
      <c r="E62"/>
      <c r="F62"/>
      <c r="G62"/>
      <c r="H62"/>
    </row>
    <row r="63" spans="2:8" s="14" customFormat="1" ht="18.75" customHeight="1" x14ac:dyDescent="0.25">
      <c r="B63" s="172" t="s">
        <v>92</v>
      </c>
      <c r="C63" s="174">
        <v>82</v>
      </c>
      <c r="D63"/>
      <c r="E63"/>
      <c r="F63"/>
      <c r="G63"/>
      <c r="H63"/>
    </row>
    <row r="64" spans="2:8" s="14" customFormat="1" ht="18.75" customHeight="1" x14ac:dyDescent="0.25">
      <c r="B64" s="172" t="s">
        <v>94</v>
      </c>
      <c r="C64" s="174">
        <v>82</v>
      </c>
      <c r="D64"/>
      <c r="E64"/>
      <c r="F64"/>
      <c r="G64"/>
      <c r="H64"/>
    </row>
    <row r="65" spans="2:8" s="14" customFormat="1" ht="18.75" customHeight="1" x14ac:dyDescent="0.25">
      <c r="B65" s="172" t="s">
        <v>91</v>
      </c>
      <c r="C65" s="174">
        <v>78</v>
      </c>
      <c r="D65"/>
      <c r="E65"/>
      <c r="F65"/>
      <c r="G65"/>
      <c r="H65"/>
    </row>
    <row r="66" spans="2:8" s="14" customFormat="1" ht="18.75" customHeight="1" x14ac:dyDescent="0.25">
      <c r="B66" s="172" t="s">
        <v>456</v>
      </c>
      <c r="C66" s="174">
        <v>77</v>
      </c>
      <c r="D66"/>
      <c r="E66"/>
      <c r="F66"/>
      <c r="G66"/>
      <c r="H66"/>
    </row>
    <row r="67" spans="2:8" s="14" customFormat="1" ht="18.75" customHeight="1" x14ac:dyDescent="0.25">
      <c r="B67" s="172" t="s">
        <v>457</v>
      </c>
      <c r="C67" s="174">
        <v>74</v>
      </c>
      <c r="D67"/>
      <c r="E67"/>
      <c r="F67"/>
      <c r="G67"/>
      <c r="H67"/>
    </row>
    <row r="68" spans="2:8" s="14" customFormat="1" ht="18.75" customHeight="1" x14ac:dyDescent="0.25">
      <c r="B68" s="172" t="s">
        <v>87</v>
      </c>
      <c r="C68" s="174">
        <v>74</v>
      </c>
      <c r="D68"/>
      <c r="E68"/>
      <c r="F68"/>
      <c r="G68"/>
      <c r="H68"/>
    </row>
    <row r="69" spans="2:8" s="14" customFormat="1" ht="18.75" customHeight="1" x14ac:dyDescent="0.25">
      <c r="B69" s="172" t="s">
        <v>458</v>
      </c>
      <c r="C69" s="174">
        <v>65</v>
      </c>
      <c r="D69"/>
      <c r="E69"/>
      <c r="F69"/>
      <c r="G69"/>
      <c r="H69"/>
    </row>
    <row r="70" spans="2:8" s="14" customFormat="1" ht="18.75" customHeight="1" x14ac:dyDescent="0.25">
      <c r="B70" s="172" t="s">
        <v>93</v>
      </c>
      <c r="C70" s="174">
        <v>62</v>
      </c>
      <c r="D70"/>
      <c r="E70"/>
      <c r="F70"/>
      <c r="G70"/>
      <c r="H70"/>
    </row>
    <row r="71" spans="2:8" s="14" customFormat="1" ht="18.75" customHeight="1" x14ac:dyDescent="0.25">
      <c r="B71" s="172" t="s">
        <v>89</v>
      </c>
      <c r="C71" s="174">
        <v>61</v>
      </c>
      <c r="D71"/>
      <c r="E71"/>
      <c r="F71"/>
      <c r="G71"/>
      <c r="H71"/>
    </row>
    <row r="72" spans="2:8" s="14" customFormat="1" ht="18.75" customHeight="1" x14ac:dyDescent="0.25">
      <c r="B72" s="172" t="s">
        <v>96</v>
      </c>
      <c r="C72" s="174">
        <v>58</v>
      </c>
      <c r="D72"/>
      <c r="E72"/>
      <c r="F72"/>
      <c r="G72"/>
      <c r="H72"/>
    </row>
    <row r="73" spans="2:8" s="14" customFormat="1" ht="18.75" customHeight="1" x14ac:dyDescent="0.25">
      <c r="B73" s="172" t="s">
        <v>459</v>
      </c>
      <c r="C73" s="174">
        <v>53</v>
      </c>
      <c r="D73"/>
      <c r="E73"/>
      <c r="F73"/>
      <c r="G73"/>
      <c r="H73"/>
    </row>
    <row r="74" spans="2:8" s="14" customFormat="1" ht="18.75" customHeight="1" x14ac:dyDescent="0.25">
      <c r="B74" s="172" t="s">
        <v>460</v>
      </c>
      <c r="C74" s="174">
        <v>45</v>
      </c>
      <c r="D74"/>
      <c r="E74"/>
      <c r="F74"/>
      <c r="G74"/>
      <c r="H74"/>
    </row>
    <row r="75" spans="2:8" s="14" customFormat="1" ht="18.75" customHeight="1" x14ac:dyDescent="0.25">
      <c r="B75" s="172" t="s">
        <v>385</v>
      </c>
      <c r="C75" s="174">
        <v>44</v>
      </c>
      <c r="D75"/>
      <c r="E75"/>
      <c r="F75"/>
      <c r="G75"/>
      <c r="H75"/>
    </row>
    <row r="76" spans="2:8" s="14" customFormat="1" ht="18.75" customHeight="1" x14ac:dyDescent="0.25">
      <c r="B76" s="172" t="s">
        <v>90</v>
      </c>
      <c r="C76" s="174">
        <v>40</v>
      </c>
      <c r="D76"/>
      <c r="E76"/>
      <c r="F76"/>
      <c r="G76"/>
      <c r="H76"/>
    </row>
    <row r="77" spans="2:8" s="14" customFormat="1" ht="18.75" customHeight="1" x14ac:dyDescent="0.25">
      <c r="B77" s="172" t="s">
        <v>99</v>
      </c>
      <c r="C77" s="174">
        <v>39</v>
      </c>
      <c r="D77"/>
      <c r="E77"/>
      <c r="F77"/>
      <c r="G77"/>
      <c r="H77"/>
    </row>
    <row r="78" spans="2:8" s="14" customFormat="1" ht="18.75" customHeight="1" x14ac:dyDescent="0.25">
      <c r="B78" s="172" t="s">
        <v>461</v>
      </c>
      <c r="C78" s="174">
        <v>37</v>
      </c>
      <c r="D78"/>
      <c r="E78"/>
      <c r="F78"/>
      <c r="G78"/>
      <c r="H78"/>
    </row>
    <row r="79" spans="2:8" s="14" customFormat="1" ht="18.75" customHeight="1" x14ac:dyDescent="0.25">
      <c r="B79" s="172" t="s">
        <v>309</v>
      </c>
      <c r="C79" s="174">
        <v>33</v>
      </c>
      <c r="D79"/>
      <c r="E79"/>
      <c r="F79"/>
      <c r="G79"/>
      <c r="H79"/>
    </row>
    <row r="80" spans="2:8" s="14" customFormat="1" ht="18.75" customHeight="1" x14ac:dyDescent="0.25">
      <c r="B80" s="172" t="s">
        <v>462</v>
      </c>
      <c r="C80" s="174">
        <v>32</v>
      </c>
      <c r="D80"/>
      <c r="E80"/>
      <c r="F80"/>
      <c r="G80"/>
      <c r="H80"/>
    </row>
    <row r="81" spans="2:8" s="14" customFormat="1" ht="18.75" customHeight="1" x14ac:dyDescent="0.25">
      <c r="B81" s="172" t="s">
        <v>107</v>
      </c>
      <c r="C81" s="174">
        <v>31</v>
      </c>
      <c r="D81"/>
      <c r="E81"/>
      <c r="F81"/>
      <c r="G81"/>
      <c r="H81"/>
    </row>
    <row r="82" spans="2:8" s="14" customFormat="1" ht="18.75" customHeight="1" x14ac:dyDescent="0.25">
      <c r="B82" s="172" t="s">
        <v>119</v>
      </c>
      <c r="C82" s="174">
        <v>30</v>
      </c>
      <c r="D82"/>
      <c r="E82"/>
      <c r="F82"/>
      <c r="G82"/>
      <c r="H82"/>
    </row>
    <row r="83" spans="2:8" s="14" customFormat="1" ht="18.75" customHeight="1" x14ac:dyDescent="0.25">
      <c r="B83" s="172" t="s">
        <v>98</v>
      </c>
      <c r="C83" s="174">
        <v>27</v>
      </c>
      <c r="D83"/>
      <c r="E83"/>
      <c r="F83"/>
      <c r="G83"/>
      <c r="H83"/>
    </row>
    <row r="84" spans="2:8" s="14" customFormat="1" ht="18.75" customHeight="1" x14ac:dyDescent="0.25">
      <c r="B84" s="172" t="s">
        <v>386</v>
      </c>
      <c r="C84" s="174">
        <v>26</v>
      </c>
      <c r="D84"/>
      <c r="E84"/>
      <c r="F84"/>
      <c r="G84"/>
      <c r="H84"/>
    </row>
    <row r="85" spans="2:8" s="14" customFormat="1" ht="18.75" customHeight="1" x14ac:dyDescent="0.25">
      <c r="B85" s="172" t="s">
        <v>101</v>
      </c>
      <c r="C85" s="174">
        <v>26</v>
      </c>
      <c r="D85"/>
      <c r="E85"/>
      <c r="F85"/>
      <c r="G85"/>
      <c r="H85"/>
    </row>
    <row r="86" spans="2:8" s="14" customFormat="1" ht="18.75" customHeight="1" x14ac:dyDescent="0.25">
      <c r="B86" s="172" t="s">
        <v>103</v>
      </c>
      <c r="C86" s="174">
        <v>26</v>
      </c>
      <c r="D86"/>
      <c r="E86"/>
      <c r="F86"/>
      <c r="G86"/>
      <c r="H86"/>
    </row>
    <row r="87" spans="2:8" s="14" customFormat="1" ht="18.75" customHeight="1" x14ac:dyDescent="0.25">
      <c r="B87" s="172" t="s">
        <v>463</v>
      </c>
      <c r="C87" s="174">
        <v>25</v>
      </c>
      <c r="D87"/>
      <c r="E87"/>
      <c r="F87"/>
      <c r="G87"/>
      <c r="H87"/>
    </row>
    <row r="88" spans="2:8" s="14" customFormat="1" ht="18.75" customHeight="1" x14ac:dyDescent="0.25">
      <c r="B88" s="172" t="s">
        <v>464</v>
      </c>
      <c r="C88" s="174">
        <v>25</v>
      </c>
      <c r="D88"/>
      <c r="E88"/>
      <c r="F88"/>
      <c r="G88"/>
      <c r="H88"/>
    </row>
    <row r="89" spans="2:8" s="14" customFormat="1" ht="18.75" customHeight="1" x14ac:dyDescent="0.25">
      <c r="B89" s="172" t="s">
        <v>120</v>
      </c>
      <c r="C89" s="174">
        <v>25</v>
      </c>
      <c r="D89"/>
      <c r="E89"/>
      <c r="F89"/>
      <c r="G89"/>
      <c r="H89"/>
    </row>
    <row r="90" spans="2:8" s="14" customFormat="1" ht="18.75" customHeight="1" x14ac:dyDescent="0.25">
      <c r="B90" s="172" t="s">
        <v>465</v>
      </c>
      <c r="C90" s="174">
        <v>24</v>
      </c>
      <c r="D90"/>
      <c r="E90"/>
      <c r="F90"/>
      <c r="G90"/>
      <c r="H90"/>
    </row>
    <row r="91" spans="2:8" s="14" customFormat="1" ht="18.75" customHeight="1" x14ac:dyDescent="0.25">
      <c r="B91" s="172" t="s">
        <v>466</v>
      </c>
      <c r="C91" s="174">
        <v>23</v>
      </c>
      <c r="D91"/>
      <c r="E91"/>
      <c r="F91"/>
      <c r="G91"/>
      <c r="H91"/>
    </row>
    <row r="92" spans="2:8" s="14" customFormat="1" ht="18.75" customHeight="1" x14ac:dyDescent="0.25">
      <c r="B92" s="172" t="s">
        <v>109</v>
      </c>
      <c r="C92" s="174">
        <v>23</v>
      </c>
      <c r="D92"/>
      <c r="E92"/>
      <c r="F92"/>
      <c r="G92"/>
      <c r="H92"/>
    </row>
    <row r="93" spans="2:8" s="14" customFormat="1" ht="18.75" customHeight="1" x14ac:dyDescent="0.25">
      <c r="B93" s="172" t="s">
        <v>467</v>
      </c>
      <c r="C93" s="174">
        <v>23</v>
      </c>
      <c r="D93"/>
      <c r="E93"/>
      <c r="F93"/>
      <c r="G93"/>
      <c r="H93"/>
    </row>
    <row r="94" spans="2:8" s="14" customFormat="1" ht="18.75" customHeight="1" x14ac:dyDescent="0.25">
      <c r="B94" s="172" t="s">
        <v>88</v>
      </c>
      <c r="C94" s="174">
        <v>23</v>
      </c>
      <c r="D94"/>
      <c r="E94"/>
      <c r="F94"/>
      <c r="G94"/>
      <c r="H94"/>
    </row>
    <row r="95" spans="2:8" s="14" customFormat="1" ht="18.75" customHeight="1" x14ac:dyDescent="0.25">
      <c r="B95" s="172" t="s">
        <v>106</v>
      </c>
      <c r="C95" s="174">
        <v>22</v>
      </c>
      <c r="D95"/>
      <c r="E95"/>
      <c r="F95"/>
      <c r="G95"/>
      <c r="H95"/>
    </row>
    <row r="96" spans="2:8" s="14" customFormat="1" ht="18.75" customHeight="1" x14ac:dyDescent="0.25">
      <c r="B96" s="172" t="s">
        <v>306</v>
      </c>
      <c r="C96" s="174">
        <v>21</v>
      </c>
      <c r="D96"/>
      <c r="E96"/>
      <c r="F96"/>
      <c r="G96"/>
      <c r="H96"/>
    </row>
    <row r="97" spans="2:8" s="14" customFormat="1" ht="18.75" customHeight="1" x14ac:dyDescent="0.25">
      <c r="B97" s="172" t="s">
        <v>468</v>
      </c>
      <c r="C97" s="174">
        <v>20</v>
      </c>
      <c r="D97"/>
      <c r="E97"/>
      <c r="F97"/>
      <c r="G97"/>
      <c r="H97"/>
    </row>
    <row r="98" spans="2:8" s="14" customFormat="1" ht="18.75" customHeight="1" x14ac:dyDescent="0.25">
      <c r="B98" s="172" t="s">
        <v>112</v>
      </c>
      <c r="C98" s="174">
        <v>20</v>
      </c>
      <c r="D98"/>
      <c r="E98"/>
      <c r="F98"/>
      <c r="G98"/>
      <c r="H98"/>
    </row>
    <row r="99" spans="2:8" s="14" customFormat="1" ht="18.75" customHeight="1" x14ac:dyDescent="0.25">
      <c r="B99" s="172" t="s">
        <v>469</v>
      </c>
      <c r="C99" s="174">
        <v>20</v>
      </c>
      <c r="D99"/>
      <c r="E99"/>
      <c r="F99"/>
      <c r="G99"/>
      <c r="H99"/>
    </row>
    <row r="100" spans="2:8" s="14" customFormat="1" ht="18.75" customHeight="1" x14ac:dyDescent="0.25">
      <c r="B100" s="172" t="s">
        <v>470</v>
      </c>
      <c r="C100" s="174">
        <v>20</v>
      </c>
      <c r="D100"/>
      <c r="E100"/>
      <c r="F100"/>
      <c r="G100"/>
      <c r="H100"/>
    </row>
    <row r="101" spans="2:8" s="14" customFormat="1" ht="18.75" customHeight="1" x14ac:dyDescent="0.25">
      <c r="B101" s="172" t="s">
        <v>108</v>
      </c>
      <c r="C101" s="174">
        <v>19</v>
      </c>
      <c r="D101"/>
      <c r="E101"/>
      <c r="F101"/>
      <c r="G101"/>
      <c r="H101"/>
    </row>
    <row r="102" spans="2:8" s="14" customFormat="1" ht="18.75" customHeight="1" x14ac:dyDescent="0.25">
      <c r="B102" s="172" t="s">
        <v>471</v>
      </c>
      <c r="C102" s="174">
        <v>18</v>
      </c>
      <c r="D102"/>
      <c r="E102"/>
      <c r="F102"/>
      <c r="G102"/>
      <c r="H102"/>
    </row>
    <row r="103" spans="2:8" s="14" customFormat="1" ht="18.75" customHeight="1" x14ac:dyDescent="0.25">
      <c r="B103" s="172" t="s">
        <v>472</v>
      </c>
      <c r="C103" s="174">
        <v>18</v>
      </c>
      <c r="D103"/>
      <c r="E103"/>
      <c r="F103"/>
      <c r="G103"/>
      <c r="H103"/>
    </row>
    <row r="104" spans="2:8" s="14" customFormat="1" ht="18.75" customHeight="1" x14ac:dyDescent="0.25">
      <c r="B104" s="172" t="s">
        <v>473</v>
      </c>
      <c r="C104" s="174">
        <v>17</v>
      </c>
      <c r="D104"/>
      <c r="E104"/>
      <c r="F104"/>
      <c r="G104"/>
      <c r="H104"/>
    </row>
    <row r="105" spans="2:8" s="14" customFormat="1" ht="18.75" customHeight="1" x14ac:dyDescent="0.25">
      <c r="B105" s="172" t="s">
        <v>474</v>
      </c>
      <c r="C105" s="174">
        <v>16</v>
      </c>
      <c r="D105"/>
      <c r="E105"/>
      <c r="F105"/>
      <c r="G105"/>
      <c r="H105"/>
    </row>
    <row r="106" spans="2:8" s="14" customFormat="1" ht="18.75" customHeight="1" x14ac:dyDescent="0.25">
      <c r="B106" s="172" t="s">
        <v>475</v>
      </c>
      <c r="C106" s="174">
        <v>15</v>
      </c>
      <c r="D106"/>
      <c r="E106"/>
      <c r="F106"/>
      <c r="G106"/>
      <c r="H106"/>
    </row>
    <row r="107" spans="2:8" s="14" customFormat="1" ht="18.75" customHeight="1" x14ac:dyDescent="0.25">
      <c r="B107" s="172" t="s">
        <v>476</v>
      </c>
      <c r="C107" s="174">
        <v>15</v>
      </c>
      <c r="D107"/>
      <c r="E107"/>
      <c r="F107"/>
      <c r="G107"/>
      <c r="H107"/>
    </row>
    <row r="108" spans="2:8" s="14" customFormat="1" ht="18.75" customHeight="1" x14ac:dyDescent="0.25">
      <c r="B108" s="172" t="s">
        <v>391</v>
      </c>
      <c r="C108" s="174">
        <v>14</v>
      </c>
      <c r="D108"/>
      <c r="E108"/>
      <c r="F108"/>
      <c r="G108"/>
      <c r="H108"/>
    </row>
    <row r="109" spans="2:8" s="14" customFormat="1" ht="18.75" customHeight="1" x14ac:dyDescent="0.25">
      <c r="B109" s="172" t="s">
        <v>104</v>
      </c>
      <c r="C109" s="174">
        <v>14</v>
      </c>
      <c r="D109"/>
      <c r="E109"/>
      <c r="F109"/>
      <c r="G109"/>
      <c r="H109"/>
    </row>
    <row r="110" spans="2:8" s="14" customFormat="1" ht="18.75" customHeight="1" x14ac:dyDescent="0.25">
      <c r="B110" s="172" t="s">
        <v>383</v>
      </c>
      <c r="C110" s="174">
        <v>14</v>
      </c>
      <c r="D110"/>
      <c r="E110"/>
      <c r="F110"/>
      <c r="G110"/>
      <c r="H110"/>
    </row>
    <row r="111" spans="2:8" s="14" customFormat="1" ht="18.75" customHeight="1" x14ac:dyDescent="0.25">
      <c r="B111" s="172" t="s">
        <v>110</v>
      </c>
      <c r="C111" s="174">
        <v>12</v>
      </c>
      <c r="D111"/>
      <c r="E111"/>
      <c r="F111"/>
      <c r="G111"/>
      <c r="H111"/>
    </row>
    <row r="112" spans="2:8" s="14" customFormat="1" ht="18.75" customHeight="1" x14ac:dyDescent="0.25">
      <c r="B112" s="172" t="s">
        <v>95</v>
      </c>
      <c r="C112" s="174">
        <v>12</v>
      </c>
      <c r="D112"/>
      <c r="E112"/>
      <c r="F112"/>
      <c r="G112"/>
      <c r="H112"/>
    </row>
    <row r="113" spans="2:8" s="14" customFormat="1" ht="18.75" customHeight="1" x14ac:dyDescent="0.25">
      <c r="B113" s="172" t="s">
        <v>388</v>
      </c>
      <c r="C113" s="174">
        <v>12</v>
      </c>
      <c r="D113"/>
      <c r="E113"/>
      <c r="F113"/>
      <c r="G113"/>
      <c r="H113"/>
    </row>
    <row r="114" spans="2:8" s="14" customFormat="1" ht="18.75" customHeight="1" x14ac:dyDescent="0.25">
      <c r="B114" s="172" t="s">
        <v>477</v>
      </c>
      <c r="C114" s="174">
        <v>12</v>
      </c>
      <c r="D114"/>
      <c r="E114"/>
      <c r="F114"/>
      <c r="G114"/>
      <c r="H114"/>
    </row>
    <row r="115" spans="2:8" s="14" customFormat="1" ht="18.75" customHeight="1" x14ac:dyDescent="0.25">
      <c r="B115" s="172" t="s">
        <v>393</v>
      </c>
      <c r="C115" s="174">
        <v>12</v>
      </c>
      <c r="D115"/>
      <c r="E115"/>
      <c r="F115"/>
      <c r="G115"/>
      <c r="H115"/>
    </row>
    <row r="116" spans="2:8" s="14" customFormat="1" ht="18.75" customHeight="1" x14ac:dyDescent="0.25">
      <c r="B116" s="172" t="s">
        <v>478</v>
      </c>
      <c r="C116" s="174">
        <v>11</v>
      </c>
      <c r="D116"/>
      <c r="E116"/>
      <c r="F116"/>
      <c r="G116"/>
      <c r="H116"/>
    </row>
    <row r="117" spans="2:8" s="14" customFormat="1" ht="18.75" customHeight="1" x14ac:dyDescent="0.25">
      <c r="B117" s="172" t="s">
        <v>387</v>
      </c>
      <c r="C117" s="174">
        <v>11</v>
      </c>
      <c r="D117"/>
      <c r="E117"/>
      <c r="F117"/>
      <c r="G117"/>
      <c r="H117"/>
    </row>
    <row r="118" spans="2:8" s="14" customFormat="1" ht="18.75" customHeight="1" x14ac:dyDescent="0.25">
      <c r="B118" s="172" t="s">
        <v>479</v>
      </c>
      <c r="C118" s="174">
        <v>11</v>
      </c>
      <c r="D118"/>
      <c r="E118"/>
      <c r="F118"/>
      <c r="G118"/>
      <c r="H118"/>
    </row>
    <row r="119" spans="2:8" s="14" customFormat="1" ht="18.75" customHeight="1" x14ac:dyDescent="0.25">
      <c r="B119" s="172" t="s">
        <v>384</v>
      </c>
      <c r="C119" s="174">
        <v>11</v>
      </c>
      <c r="D119"/>
      <c r="E119"/>
      <c r="F119"/>
      <c r="G119"/>
      <c r="H119"/>
    </row>
    <row r="120" spans="2:8" s="14" customFormat="1" ht="18.75" customHeight="1" x14ac:dyDescent="0.25">
      <c r="B120" s="172" t="s">
        <v>480</v>
      </c>
      <c r="C120" s="174">
        <v>10</v>
      </c>
      <c r="D120"/>
      <c r="E120"/>
      <c r="F120"/>
      <c r="G120"/>
      <c r="H120"/>
    </row>
    <row r="121" spans="2:8" s="14" customFormat="1" ht="18.75" customHeight="1" x14ac:dyDescent="0.25">
      <c r="B121" s="172" t="s">
        <v>481</v>
      </c>
      <c r="C121" s="174">
        <v>10</v>
      </c>
      <c r="D121"/>
      <c r="E121"/>
      <c r="F121"/>
      <c r="G121"/>
      <c r="H121"/>
    </row>
    <row r="122" spans="2:8" s="14" customFormat="1" ht="18.75" customHeight="1" x14ac:dyDescent="0.25">
      <c r="B122" s="172" t="s">
        <v>482</v>
      </c>
      <c r="C122" s="174">
        <v>10</v>
      </c>
      <c r="D122"/>
      <c r="E122"/>
      <c r="F122"/>
      <c r="G122"/>
      <c r="H122"/>
    </row>
    <row r="123" spans="2:8" s="14" customFormat="1" ht="18.75" customHeight="1" x14ac:dyDescent="0.25">
      <c r="B123" s="172" t="s">
        <v>105</v>
      </c>
      <c r="C123" s="174">
        <v>9</v>
      </c>
      <c r="D123"/>
      <c r="E123"/>
      <c r="F123"/>
      <c r="G123"/>
      <c r="H123"/>
    </row>
    <row r="124" spans="2:8" s="14" customFormat="1" ht="18.75" customHeight="1" x14ac:dyDescent="0.25">
      <c r="B124" s="172" t="s">
        <v>483</v>
      </c>
      <c r="C124" s="174">
        <v>9</v>
      </c>
      <c r="D124"/>
      <c r="E124"/>
      <c r="F124"/>
      <c r="G124"/>
      <c r="H124"/>
    </row>
    <row r="125" spans="2:8" s="14" customFormat="1" ht="18.75" customHeight="1" x14ac:dyDescent="0.25">
      <c r="B125" s="172" t="s">
        <v>308</v>
      </c>
      <c r="C125" s="174">
        <v>9</v>
      </c>
      <c r="D125"/>
      <c r="E125"/>
      <c r="F125"/>
      <c r="G125"/>
      <c r="H125"/>
    </row>
    <row r="126" spans="2:8" s="14" customFormat="1" ht="18.75" customHeight="1" x14ac:dyDescent="0.25">
      <c r="B126" s="172" t="s">
        <v>484</v>
      </c>
      <c r="C126" s="174">
        <v>9</v>
      </c>
      <c r="D126"/>
      <c r="E126"/>
      <c r="F126"/>
      <c r="G126"/>
      <c r="H126"/>
    </row>
    <row r="127" spans="2:8" s="14" customFormat="1" ht="18.75" customHeight="1" x14ac:dyDescent="0.25">
      <c r="B127" s="172" t="s">
        <v>485</v>
      </c>
      <c r="C127" s="174">
        <v>9</v>
      </c>
      <c r="D127"/>
      <c r="E127"/>
      <c r="F127"/>
      <c r="G127"/>
      <c r="H127"/>
    </row>
    <row r="128" spans="2:8" s="14" customFormat="1" ht="18.75" customHeight="1" x14ac:dyDescent="0.25">
      <c r="B128" s="172" t="s">
        <v>486</v>
      </c>
      <c r="C128" s="174">
        <v>9</v>
      </c>
      <c r="D128"/>
      <c r="E128"/>
      <c r="F128"/>
      <c r="G128"/>
      <c r="H128"/>
    </row>
    <row r="129" spans="2:8" s="14" customFormat="1" ht="18.75" customHeight="1" x14ac:dyDescent="0.25">
      <c r="B129" s="172" t="s">
        <v>487</v>
      </c>
      <c r="C129" s="174">
        <v>9</v>
      </c>
      <c r="D129"/>
      <c r="E129"/>
      <c r="F129"/>
      <c r="G129"/>
      <c r="H129"/>
    </row>
    <row r="130" spans="2:8" s="14" customFormat="1" ht="18.75" customHeight="1" x14ac:dyDescent="0.25">
      <c r="B130" s="172" t="s">
        <v>488</v>
      </c>
      <c r="C130" s="174">
        <v>8</v>
      </c>
      <c r="D130"/>
      <c r="E130"/>
      <c r="F130"/>
      <c r="G130"/>
      <c r="H130"/>
    </row>
    <row r="131" spans="2:8" s="14" customFormat="1" ht="18.75" customHeight="1" x14ac:dyDescent="0.25">
      <c r="B131" s="172" t="s">
        <v>489</v>
      </c>
      <c r="C131" s="174">
        <v>8</v>
      </c>
      <c r="D131"/>
      <c r="E131"/>
      <c r="F131"/>
      <c r="G131"/>
      <c r="H131"/>
    </row>
    <row r="132" spans="2:8" s="14" customFormat="1" ht="18.75" customHeight="1" x14ac:dyDescent="0.25">
      <c r="B132" s="172" t="s">
        <v>490</v>
      </c>
      <c r="C132" s="174">
        <v>8</v>
      </c>
      <c r="D132"/>
      <c r="E132"/>
      <c r="F132"/>
      <c r="G132"/>
      <c r="H132"/>
    </row>
    <row r="133" spans="2:8" s="14" customFormat="1" ht="18.75" customHeight="1" x14ac:dyDescent="0.25">
      <c r="B133" s="172" t="s">
        <v>491</v>
      </c>
      <c r="C133" s="174">
        <v>8</v>
      </c>
      <c r="D133"/>
      <c r="E133"/>
      <c r="F133"/>
      <c r="G133"/>
      <c r="H133"/>
    </row>
    <row r="134" spans="2:8" s="14" customFormat="1" ht="18.75" customHeight="1" x14ac:dyDescent="0.25">
      <c r="B134" s="172" t="s">
        <v>492</v>
      </c>
      <c r="C134" s="174">
        <v>8</v>
      </c>
      <c r="D134"/>
      <c r="E134"/>
      <c r="F134"/>
      <c r="G134"/>
      <c r="H134"/>
    </row>
    <row r="135" spans="2:8" s="14" customFormat="1" ht="18.75" customHeight="1" x14ac:dyDescent="0.25">
      <c r="B135" s="172" t="s">
        <v>493</v>
      </c>
      <c r="C135" s="174">
        <v>8</v>
      </c>
      <c r="D135"/>
      <c r="E135"/>
      <c r="F135"/>
      <c r="G135"/>
      <c r="H135"/>
    </row>
    <row r="136" spans="2:8" s="14" customFormat="1" ht="18.75" customHeight="1" x14ac:dyDescent="0.25">
      <c r="B136" s="172" t="s">
        <v>116</v>
      </c>
      <c r="C136" s="174">
        <v>8</v>
      </c>
      <c r="D136"/>
      <c r="E136"/>
      <c r="F136"/>
      <c r="G136"/>
      <c r="H136"/>
    </row>
    <row r="137" spans="2:8" s="14" customFormat="1" ht="18.75" customHeight="1" x14ac:dyDescent="0.25">
      <c r="B137" s="172" t="s">
        <v>494</v>
      </c>
      <c r="C137" s="174">
        <v>8</v>
      </c>
      <c r="D137"/>
      <c r="E137"/>
      <c r="F137"/>
      <c r="G137"/>
      <c r="H137"/>
    </row>
    <row r="138" spans="2:8" s="14" customFormat="1" ht="18.75" customHeight="1" x14ac:dyDescent="0.25">
      <c r="B138" s="172" t="s">
        <v>495</v>
      </c>
      <c r="C138" s="174">
        <v>8</v>
      </c>
      <c r="D138"/>
      <c r="E138"/>
      <c r="F138"/>
      <c r="G138"/>
      <c r="H138"/>
    </row>
    <row r="139" spans="2:8" s="14" customFormat="1" ht="18.75" customHeight="1" x14ac:dyDescent="0.25">
      <c r="B139" s="172" t="s">
        <v>496</v>
      </c>
      <c r="C139" s="174">
        <v>7</v>
      </c>
      <c r="D139"/>
      <c r="E139"/>
      <c r="F139"/>
      <c r="G139"/>
      <c r="H139"/>
    </row>
    <row r="140" spans="2:8" s="14" customFormat="1" ht="18.75" customHeight="1" x14ac:dyDescent="0.25">
      <c r="B140" s="172" t="s">
        <v>497</v>
      </c>
      <c r="C140" s="174">
        <v>7</v>
      </c>
      <c r="D140"/>
      <c r="E140"/>
      <c r="F140"/>
      <c r="G140"/>
      <c r="H140"/>
    </row>
    <row r="141" spans="2:8" s="14" customFormat="1" ht="18.75" customHeight="1" x14ac:dyDescent="0.25">
      <c r="B141" s="172" t="s">
        <v>102</v>
      </c>
      <c r="C141" s="174">
        <v>7</v>
      </c>
      <c r="D141"/>
      <c r="E141"/>
      <c r="F141"/>
      <c r="G141"/>
      <c r="H141"/>
    </row>
    <row r="142" spans="2:8" s="14" customFormat="1" ht="18.75" customHeight="1" x14ac:dyDescent="0.25">
      <c r="B142" s="172" t="s">
        <v>498</v>
      </c>
      <c r="C142" s="174">
        <v>7</v>
      </c>
      <c r="D142"/>
      <c r="E142"/>
      <c r="F142"/>
      <c r="G142"/>
      <c r="H142"/>
    </row>
    <row r="143" spans="2:8" s="14" customFormat="1" ht="18.75" customHeight="1" x14ac:dyDescent="0.25">
      <c r="B143" s="172" t="s">
        <v>312</v>
      </c>
      <c r="C143" s="174">
        <v>6</v>
      </c>
      <c r="D143"/>
      <c r="E143"/>
      <c r="F143"/>
      <c r="G143"/>
      <c r="H143"/>
    </row>
    <row r="144" spans="2:8" s="14" customFormat="1" ht="18.75" customHeight="1" x14ac:dyDescent="0.25">
      <c r="B144" s="172" t="s">
        <v>499</v>
      </c>
      <c r="C144" s="174">
        <v>6</v>
      </c>
      <c r="D144"/>
      <c r="E144"/>
      <c r="F144"/>
      <c r="G144"/>
      <c r="H144"/>
    </row>
    <row r="145" spans="2:8" s="14" customFormat="1" ht="18.75" customHeight="1" x14ac:dyDescent="0.25">
      <c r="B145" s="172" t="s">
        <v>500</v>
      </c>
      <c r="C145" s="174">
        <v>6</v>
      </c>
      <c r="D145"/>
      <c r="E145"/>
      <c r="F145"/>
      <c r="G145"/>
      <c r="H145"/>
    </row>
    <row r="146" spans="2:8" s="14" customFormat="1" ht="18.75" customHeight="1" x14ac:dyDescent="0.25">
      <c r="B146" s="172" t="s">
        <v>501</v>
      </c>
      <c r="C146" s="174">
        <v>6</v>
      </c>
      <c r="D146"/>
      <c r="E146"/>
      <c r="F146"/>
      <c r="G146"/>
      <c r="H146"/>
    </row>
    <row r="147" spans="2:8" s="14" customFormat="1" ht="18.75" customHeight="1" x14ac:dyDescent="0.25">
      <c r="B147" s="172" t="s">
        <v>502</v>
      </c>
      <c r="C147" s="174">
        <v>6</v>
      </c>
      <c r="D147"/>
      <c r="E147"/>
      <c r="F147"/>
      <c r="G147"/>
      <c r="H147"/>
    </row>
    <row r="148" spans="2:8" s="14" customFormat="1" ht="18.75" customHeight="1" x14ac:dyDescent="0.25">
      <c r="B148" s="172" t="s">
        <v>422</v>
      </c>
      <c r="C148" s="174">
        <v>6</v>
      </c>
      <c r="D148"/>
      <c r="E148"/>
      <c r="F148"/>
      <c r="G148"/>
      <c r="H148"/>
    </row>
    <row r="149" spans="2:8" s="14" customFormat="1" ht="18.75" customHeight="1" x14ac:dyDescent="0.25">
      <c r="B149" s="172" t="s">
        <v>503</v>
      </c>
      <c r="C149" s="174">
        <v>6</v>
      </c>
      <c r="D149"/>
      <c r="E149"/>
      <c r="F149"/>
      <c r="G149"/>
      <c r="H149"/>
    </row>
    <row r="150" spans="2:8" s="14" customFormat="1" ht="18.75" customHeight="1" x14ac:dyDescent="0.25">
      <c r="B150" s="172" t="s">
        <v>504</v>
      </c>
      <c r="C150" s="174">
        <v>6</v>
      </c>
      <c r="D150"/>
      <c r="E150"/>
      <c r="F150"/>
      <c r="G150"/>
      <c r="H150"/>
    </row>
    <row r="151" spans="2:8" s="14" customFormat="1" ht="18.75" customHeight="1" x14ac:dyDescent="0.25">
      <c r="B151" s="172" t="s">
        <v>505</v>
      </c>
      <c r="C151" s="174">
        <v>6</v>
      </c>
      <c r="D151"/>
      <c r="E151"/>
      <c r="F151"/>
      <c r="G151"/>
      <c r="H151"/>
    </row>
    <row r="152" spans="2:8" s="14" customFormat="1" ht="18.75" customHeight="1" x14ac:dyDescent="0.25">
      <c r="B152" s="172" t="s">
        <v>117</v>
      </c>
      <c r="C152" s="174">
        <v>6</v>
      </c>
      <c r="D152"/>
      <c r="E152"/>
      <c r="F152"/>
      <c r="G152"/>
      <c r="H152"/>
    </row>
    <row r="153" spans="2:8" s="14" customFormat="1" ht="18.75" customHeight="1" x14ac:dyDescent="0.25">
      <c r="B153" s="172" t="s">
        <v>506</v>
      </c>
      <c r="C153" s="174">
        <v>6</v>
      </c>
      <c r="D153"/>
      <c r="E153"/>
      <c r="F153"/>
      <c r="G153"/>
      <c r="H153"/>
    </row>
    <row r="154" spans="2:8" s="14" customFormat="1" ht="18.75" customHeight="1" x14ac:dyDescent="0.25">
      <c r="B154" s="172" t="s">
        <v>382</v>
      </c>
      <c r="C154" s="174">
        <v>5</v>
      </c>
      <c r="D154"/>
      <c r="E154"/>
      <c r="F154"/>
      <c r="G154"/>
      <c r="H154"/>
    </row>
    <row r="155" spans="2:8" s="14" customFormat="1" ht="18.75" customHeight="1" x14ac:dyDescent="0.25">
      <c r="B155" s="172" t="s">
        <v>507</v>
      </c>
      <c r="C155" s="174">
        <v>5</v>
      </c>
      <c r="D155"/>
      <c r="E155"/>
      <c r="F155"/>
      <c r="G155"/>
      <c r="H155"/>
    </row>
    <row r="156" spans="2:8" s="14" customFormat="1" ht="18.75" customHeight="1" x14ac:dyDescent="0.25">
      <c r="B156" s="172" t="s">
        <v>508</v>
      </c>
      <c r="C156" s="174">
        <v>5</v>
      </c>
      <c r="D156"/>
      <c r="E156"/>
      <c r="F156"/>
      <c r="G156"/>
      <c r="H156"/>
    </row>
    <row r="157" spans="2:8" s="14" customFormat="1" ht="18.75" customHeight="1" x14ac:dyDescent="0.25">
      <c r="B157" s="172" t="s">
        <v>509</v>
      </c>
      <c r="C157" s="174">
        <v>5</v>
      </c>
      <c r="D157"/>
      <c r="E157"/>
      <c r="F157"/>
      <c r="G157"/>
      <c r="H157"/>
    </row>
    <row r="158" spans="2:8" s="14" customFormat="1" ht="18.75" customHeight="1" x14ac:dyDescent="0.25">
      <c r="B158" s="172" t="s">
        <v>97</v>
      </c>
      <c r="C158" s="174">
        <v>5</v>
      </c>
      <c r="D158"/>
      <c r="E158"/>
      <c r="F158"/>
      <c r="G158"/>
      <c r="H158"/>
    </row>
    <row r="159" spans="2:8" s="14" customFormat="1" ht="18.75" customHeight="1" x14ac:dyDescent="0.25">
      <c r="B159" s="172" t="s">
        <v>510</v>
      </c>
      <c r="C159" s="174">
        <v>5</v>
      </c>
      <c r="D159"/>
      <c r="E159"/>
      <c r="F159"/>
      <c r="G159"/>
      <c r="H159"/>
    </row>
    <row r="160" spans="2:8" s="14" customFormat="1" ht="18.75" customHeight="1" x14ac:dyDescent="0.25">
      <c r="B160" s="172" t="s">
        <v>511</v>
      </c>
      <c r="C160" s="174">
        <v>5</v>
      </c>
      <c r="D160"/>
      <c r="E160"/>
      <c r="F160"/>
      <c r="G160"/>
      <c r="H160"/>
    </row>
    <row r="161" spans="2:8" s="14" customFormat="1" ht="18.75" customHeight="1" x14ac:dyDescent="0.25">
      <c r="B161" s="172" t="s">
        <v>310</v>
      </c>
      <c r="C161" s="174">
        <v>4</v>
      </c>
      <c r="D161"/>
      <c r="E161"/>
      <c r="F161"/>
      <c r="G161"/>
      <c r="H161"/>
    </row>
    <row r="162" spans="2:8" s="14" customFormat="1" ht="18.75" customHeight="1" x14ac:dyDescent="0.25">
      <c r="B162" s="172" t="s">
        <v>512</v>
      </c>
      <c r="C162" s="174">
        <v>4</v>
      </c>
      <c r="D162"/>
      <c r="E162"/>
      <c r="F162"/>
      <c r="G162"/>
      <c r="H162"/>
    </row>
    <row r="163" spans="2:8" s="14" customFormat="1" ht="18.75" customHeight="1" x14ac:dyDescent="0.25">
      <c r="B163" s="172" t="s">
        <v>307</v>
      </c>
      <c r="C163" s="174">
        <v>4</v>
      </c>
      <c r="D163"/>
      <c r="E163"/>
      <c r="F163"/>
      <c r="G163"/>
      <c r="H163"/>
    </row>
    <row r="164" spans="2:8" s="14" customFormat="1" ht="18.75" customHeight="1" x14ac:dyDescent="0.25">
      <c r="B164" s="172" t="s">
        <v>513</v>
      </c>
      <c r="C164" s="174">
        <v>4</v>
      </c>
      <c r="D164"/>
      <c r="E164"/>
      <c r="F164"/>
      <c r="G164"/>
      <c r="H164"/>
    </row>
    <row r="165" spans="2:8" s="14" customFormat="1" ht="18.75" customHeight="1" x14ac:dyDescent="0.25">
      <c r="B165" s="172" t="s">
        <v>118</v>
      </c>
      <c r="C165" s="174">
        <v>4</v>
      </c>
      <c r="D165"/>
      <c r="E165"/>
      <c r="F165"/>
      <c r="G165"/>
      <c r="H165"/>
    </row>
    <row r="166" spans="2:8" s="14" customFormat="1" ht="18.75" customHeight="1" x14ac:dyDescent="0.25">
      <c r="B166" s="172" t="s">
        <v>514</v>
      </c>
      <c r="C166" s="174">
        <v>4</v>
      </c>
      <c r="D166"/>
      <c r="E166"/>
      <c r="F166"/>
      <c r="G166"/>
      <c r="H166"/>
    </row>
    <row r="167" spans="2:8" s="14" customFormat="1" ht="18.75" customHeight="1" x14ac:dyDescent="0.25">
      <c r="B167" s="172" t="s">
        <v>515</v>
      </c>
      <c r="C167" s="174">
        <v>4</v>
      </c>
      <c r="D167"/>
      <c r="E167"/>
      <c r="F167"/>
      <c r="G167"/>
      <c r="H167"/>
    </row>
    <row r="168" spans="2:8" s="14" customFormat="1" ht="18.75" customHeight="1" x14ac:dyDescent="0.25">
      <c r="B168" s="172" t="s">
        <v>516</v>
      </c>
      <c r="C168" s="174">
        <v>4</v>
      </c>
      <c r="D168"/>
      <c r="E168"/>
      <c r="F168"/>
      <c r="G168"/>
      <c r="H168"/>
    </row>
    <row r="169" spans="2:8" s="14" customFormat="1" ht="18.75" customHeight="1" x14ac:dyDescent="0.25">
      <c r="B169" s="172" t="s">
        <v>517</v>
      </c>
      <c r="C169" s="174">
        <v>4</v>
      </c>
      <c r="D169"/>
      <c r="E169"/>
      <c r="F169"/>
      <c r="G169"/>
      <c r="H169"/>
    </row>
    <row r="170" spans="2:8" s="14" customFormat="1" ht="18.75" customHeight="1" x14ac:dyDescent="0.25">
      <c r="B170" s="172" t="s">
        <v>518</v>
      </c>
      <c r="C170" s="174">
        <v>4</v>
      </c>
      <c r="D170"/>
      <c r="E170"/>
      <c r="F170"/>
      <c r="G170"/>
      <c r="H170"/>
    </row>
    <row r="171" spans="2:8" s="14" customFormat="1" ht="18.75" customHeight="1" x14ac:dyDescent="0.25">
      <c r="B171" s="172" t="s">
        <v>389</v>
      </c>
      <c r="C171" s="174">
        <v>4</v>
      </c>
      <c r="D171"/>
      <c r="E171"/>
      <c r="F171"/>
      <c r="G171"/>
      <c r="H171"/>
    </row>
    <row r="172" spans="2:8" s="14" customFormat="1" ht="18.75" customHeight="1" x14ac:dyDescent="0.25">
      <c r="B172" s="172" t="s">
        <v>519</v>
      </c>
      <c r="C172" s="174">
        <v>4</v>
      </c>
      <c r="D172"/>
      <c r="E172"/>
      <c r="F172"/>
      <c r="G172"/>
      <c r="H172"/>
    </row>
    <row r="173" spans="2:8" s="14" customFormat="1" ht="18.75" customHeight="1" x14ac:dyDescent="0.25">
      <c r="B173" s="172" t="s">
        <v>113</v>
      </c>
      <c r="C173" s="174">
        <v>3</v>
      </c>
      <c r="D173"/>
      <c r="E173"/>
      <c r="F173"/>
      <c r="G173"/>
      <c r="H173"/>
    </row>
    <row r="174" spans="2:8" s="14" customFormat="1" ht="18.75" customHeight="1" x14ac:dyDescent="0.25">
      <c r="B174" s="172" t="s">
        <v>520</v>
      </c>
      <c r="C174" s="174">
        <v>3</v>
      </c>
      <c r="D174"/>
      <c r="E174"/>
      <c r="F174"/>
      <c r="G174"/>
      <c r="H174"/>
    </row>
    <row r="175" spans="2:8" s="14" customFormat="1" ht="18.75" customHeight="1" x14ac:dyDescent="0.25">
      <c r="B175" s="172" t="s">
        <v>521</v>
      </c>
      <c r="C175" s="174">
        <v>3</v>
      </c>
      <c r="D175"/>
      <c r="E175"/>
      <c r="F175"/>
      <c r="G175"/>
      <c r="H175"/>
    </row>
    <row r="176" spans="2:8" s="14" customFormat="1" ht="18.75" customHeight="1" x14ac:dyDescent="0.25">
      <c r="B176" s="172" t="s">
        <v>522</v>
      </c>
      <c r="C176" s="174">
        <v>3</v>
      </c>
      <c r="D176"/>
      <c r="E176"/>
      <c r="F176"/>
      <c r="G176"/>
      <c r="H176"/>
    </row>
    <row r="177" spans="2:8" s="14" customFormat="1" ht="18.75" customHeight="1" x14ac:dyDescent="0.25">
      <c r="B177" s="172" t="s">
        <v>523</v>
      </c>
      <c r="C177" s="174">
        <v>3</v>
      </c>
      <c r="D177"/>
      <c r="E177"/>
      <c r="F177"/>
      <c r="G177"/>
      <c r="H177"/>
    </row>
    <row r="178" spans="2:8" s="14" customFormat="1" ht="18.75" customHeight="1" x14ac:dyDescent="0.25">
      <c r="B178" s="172" t="s">
        <v>115</v>
      </c>
      <c r="C178" s="174">
        <v>3</v>
      </c>
      <c r="D178"/>
      <c r="E178"/>
      <c r="F178"/>
      <c r="G178"/>
      <c r="H178"/>
    </row>
    <row r="179" spans="2:8" s="14" customFormat="1" ht="18.75" customHeight="1" x14ac:dyDescent="0.25">
      <c r="B179" s="172" t="s">
        <v>392</v>
      </c>
      <c r="C179" s="174">
        <v>3</v>
      </c>
      <c r="D179"/>
      <c r="E179"/>
      <c r="F179"/>
      <c r="G179"/>
      <c r="H179"/>
    </row>
    <row r="180" spans="2:8" s="14" customFormat="1" ht="18.75" customHeight="1" x14ac:dyDescent="0.25">
      <c r="B180" s="172" t="s">
        <v>524</v>
      </c>
      <c r="C180" s="174">
        <v>2</v>
      </c>
      <c r="D180"/>
      <c r="E180"/>
      <c r="F180"/>
      <c r="G180"/>
      <c r="H180"/>
    </row>
    <row r="181" spans="2:8" s="14" customFormat="1" ht="18.75" customHeight="1" x14ac:dyDescent="0.25">
      <c r="B181" s="172" t="s">
        <v>525</v>
      </c>
      <c r="C181" s="174">
        <v>2</v>
      </c>
      <c r="D181"/>
      <c r="E181"/>
      <c r="F181"/>
      <c r="G181"/>
      <c r="H181"/>
    </row>
    <row r="182" spans="2:8" s="14" customFormat="1" ht="18.75" customHeight="1" x14ac:dyDescent="0.25">
      <c r="B182" s="172" t="s">
        <v>526</v>
      </c>
      <c r="C182" s="174">
        <v>2</v>
      </c>
      <c r="D182"/>
      <c r="E182"/>
      <c r="F182"/>
      <c r="G182"/>
      <c r="H182"/>
    </row>
    <row r="183" spans="2:8" s="14" customFormat="1" ht="18.75" customHeight="1" x14ac:dyDescent="0.25">
      <c r="B183" s="172" t="s">
        <v>114</v>
      </c>
      <c r="C183" s="174">
        <v>2</v>
      </c>
      <c r="D183"/>
      <c r="E183"/>
      <c r="F183"/>
      <c r="G183"/>
      <c r="H183"/>
    </row>
    <row r="184" spans="2:8" s="14" customFormat="1" ht="18.75" customHeight="1" x14ac:dyDescent="0.25">
      <c r="B184" s="172" t="s">
        <v>527</v>
      </c>
      <c r="C184" s="174">
        <v>2</v>
      </c>
      <c r="D184"/>
      <c r="E184"/>
      <c r="F184"/>
      <c r="G184"/>
      <c r="H184"/>
    </row>
    <row r="185" spans="2:8" s="14" customFormat="1" ht="18.75" customHeight="1" x14ac:dyDescent="0.25">
      <c r="B185" s="172" t="s">
        <v>528</v>
      </c>
      <c r="C185" s="174">
        <v>2</v>
      </c>
      <c r="D185"/>
      <c r="E185"/>
      <c r="F185"/>
      <c r="G185"/>
      <c r="H185"/>
    </row>
    <row r="186" spans="2:8" s="14" customFormat="1" ht="18.75" customHeight="1" x14ac:dyDescent="0.25">
      <c r="B186" s="172" t="s">
        <v>390</v>
      </c>
      <c r="C186" s="174">
        <v>2</v>
      </c>
      <c r="D186"/>
      <c r="E186"/>
      <c r="F186"/>
      <c r="G186"/>
      <c r="H186"/>
    </row>
    <row r="187" spans="2:8" s="14" customFormat="1" ht="18.75" customHeight="1" x14ac:dyDescent="0.25">
      <c r="B187" s="172" t="s">
        <v>313</v>
      </c>
      <c r="C187" s="174">
        <v>2</v>
      </c>
      <c r="D187"/>
      <c r="E187"/>
      <c r="F187"/>
      <c r="G187"/>
      <c r="H187"/>
    </row>
    <row r="188" spans="2:8" s="14" customFormat="1" ht="18.75" customHeight="1" x14ac:dyDescent="0.25">
      <c r="B188" s="172" t="s">
        <v>529</v>
      </c>
      <c r="C188" s="174">
        <v>2</v>
      </c>
      <c r="D188"/>
      <c r="E188"/>
      <c r="F188"/>
      <c r="G188"/>
      <c r="H188"/>
    </row>
    <row r="189" spans="2:8" s="14" customFormat="1" ht="18.75" customHeight="1" x14ac:dyDescent="0.25">
      <c r="B189" s="172" t="s">
        <v>530</v>
      </c>
      <c r="C189" s="174">
        <v>2</v>
      </c>
      <c r="D189"/>
      <c r="E189"/>
      <c r="F189"/>
      <c r="G189"/>
      <c r="H189"/>
    </row>
    <row r="190" spans="2:8" s="14" customFormat="1" ht="18.75" customHeight="1" x14ac:dyDescent="0.25">
      <c r="B190" s="172" t="s">
        <v>531</v>
      </c>
      <c r="C190" s="174">
        <v>2</v>
      </c>
      <c r="D190"/>
      <c r="E190"/>
      <c r="F190"/>
      <c r="G190"/>
      <c r="H190"/>
    </row>
    <row r="191" spans="2:8" s="14" customFormat="1" ht="18.75" customHeight="1" x14ac:dyDescent="0.25">
      <c r="B191" s="172" t="s">
        <v>532</v>
      </c>
      <c r="C191" s="174">
        <v>2</v>
      </c>
      <c r="D191"/>
      <c r="E191"/>
      <c r="F191"/>
      <c r="G191"/>
      <c r="H191"/>
    </row>
    <row r="192" spans="2:8" s="14" customFormat="1" ht="18.75" customHeight="1" x14ac:dyDescent="0.25">
      <c r="B192" s="172" t="s">
        <v>533</v>
      </c>
      <c r="C192" s="174">
        <v>2</v>
      </c>
      <c r="D192"/>
      <c r="E192"/>
      <c r="F192"/>
      <c r="G192"/>
      <c r="H192"/>
    </row>
    <row r="193" spans="2:8" s="14" customFormat="1" ht="18.75" customHeight="1" x14ac:dyDescent="0.25">
      <c r="B193" s="172" t="s">
        <v>534</v>
      </c>
      <c r="C193" s="174">
        <v>2</v>
      </c>
      <c r="D193"/>
      <c r="E193"/>
      <c r="F193"/>
      <c r="G193"/>
      <c r="H193"/>
    </row>
    <row r="194" spans="2:8" s="14" customFormat="1" ht="18.75" customHeight="1" x14ac:dyDescent="0.25">
      <c r="B194" s="172" t="s">
        <v>535</v>
      </c>
      <c r="C194" s="174">
        <v>1</v>
      </c>
      <c r="D194"/>
      <c r="E194"/>
      <c r="F194"/>
      <c r="G194"/>
      <c r="H194"/>
    </row>
    <row r="195" spans="2:8" s="14" customFormat="1" ht="18.75" customHeight="1" x14ac:dyDescent="0.25">
      <c r="B195" s="172" t="s">
        <v>536</v>
      </c>
      <c r="C195" s="174">
        <v>1</v>
      </c>
      <c r="D195"/>
      <c r="E195"/>
      <c r="F195"/>
      <c r="G195"/>
      <c r="H195"/>
    </row>
    <row r="196" spans="2:8" s="14" customFormat="1" ht="18.75" customHeight="1" x14ac:dyDescent="0.25">
      <c r="B196" s="172" t="s">
        <v>537</v>
      </c>
      <c r="C196" s="174">
        <v>1</v>
      </c>
      <c r="D196"/>
      <c r="E196"/>
      <c r="F196"/>
      <c r="G196"/>
      <c r="H196"/>
    </row>
    <row r="197" spans="2:8" s="14" customFormat="1" ht="18.75" customHeight="1" x14ac:dyDescent="0.25">
      <c r="B197" s="172" t="s">
        <v>538</v>
      </c>
      <c r="C197" s="174">
        <v>1</v>
      </c>
      <c r="D197"/>
      <c r="E197"/>
      <c r="F197"/>
      <c r="G197"/>
      <c r="H197"/>
    </row>
    <row r="198" spans="2:8" s="14" customFormat="1" ht="18.75" customHeight="1" x14ac:dyDescent="0.25">
      <c r="B198" s="172" t="s">
        <v>539</v>
      </c>
      <c r="C198" s="174">
        <v>1</v>
      </c>
      <c r="D198"/>
      <c r="E198"/>
      <c r="F198"/>
      <c r="G198"/>
      <c r="H198"/>
    </row>
    <row r="199" spans="2:8" s="14" customFormat="1" ht="18.75" customHeight="1" thickBot="1" x14ac:dyDescent="0.3">
      <c r="B199" s="172" t="s">
        <v>540</v>
      </c>
      <c r="C199" s="174">
        <v>1</v>
      </c>
      <c r="D199"/>
      <c r="E199"/>
      <c r="F199"/>
      <c r="G199"/>
      <c r="H199"/>
    </row>
    <row r="200" spans="2:8" s="14" customFormat="1" ht="18.75" customHeight="1" thickBot="1" x14ac:dyDescent="0.3">
      <c r="B200" s="87" t="s">
        <v>27</v>
      </c>
      <c r="C200" s="88">
        <f>SUM(C7:C199)</f>
        <v>4452876</v>
      </c>
      <c r="D200"/>
      <c r="E200"/>
      <c r="F200"/>
      <c r="G200"/>
      <c r="H200"/>
    </row>
    <row r="202" spans="2:8" ht="18.75" customHeight="1" x14ac:dyDescent="0.25">
      <c r="B202" s="33" t="s">
        <v>29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422"/>
  <sheetViews>
    <sheetView showGridLines="0" view="pageBreakPreview" zoomScale="85" zoomScaleNormal="85" zoomScaleSheetLayoutView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57.140625" style="13" bestFit="1" customWidth="1"/>
    <col min="3" max="3" width="18.28515625" style="13" bestFit="1" customWidth="1"/>
    <col min="4" max="16384" width="11.42578125" style="13"/>
  </cols>
  <sheetData>
    <row r="2" spans="2:4" s="5" customFormat="1" ht="18.75" customHeight="1" x14ac:dyDescent="0.2"/>
    <row r="3" spans="2:4" s="5" customFormat="1" ht="18.75" customHeight="1" x14ac:dyDescent="0.25">
      <c r="B3" s="152" t="s">
        <v>31</v>
      </c>
      <c r="C3" s="152"/>
      <c r="D3" s="25"/>
    </row>
    <row r="4" spans="2:4" ht="18.75" customHeight="1" thickBot="1" x14ac:dyDescent="0.25">
      <c r="B4" s="109" t="s">
        <v>12</v>
      </c>
    </row>
    <row r="5" spans="2:4" s="15" customFormat="1" ht="18.75" customHeight="1" x14ac:dyDescent="0.25">
      <c r="B5" s="147" t="s">
        <v>28</v>
      </c>
      <c r="C5" s="149" t="s">
        <v>446</v>
      </c>
    </row>
    <row r="6" spans="2:4" s="15" customFormat="1" ht="18.75" customHeight="1" x14ac:dyDescent="0.25">
      <c r="B6" s="148"/>
      <c r="C6" s="150"/>
    </row>
    <row r="7" spans="2:4" s="14" customFormat="1" ht="18.75" customHeight="1" x14ac:dyDescent="0.2">
      <c r="B7" s="84" t="s">
        <v>121</v>
      </c>
      <c r="C7" s="89">
        <v>260021</v>
      </c>
    </row>
    <row r="8" spans="2:4" s="14" customFormat="1" ht="18.75" customHeight="1" x14ac:dyDescent="0.2">
      <c r="B8" s="85" t="s">
        <v>122</v>
      </c>
      <c r="C8" s="90">
        <v>248427</v>
      </c>
    </row>
    <row r="9" spans="2:4" s="14" customFormat="1" ht="18.75" customHeight="1" x14ac:dyDescent="0.2">
      <c r="B9" s="85" t="s">
        <v>123</v>
      </c>
      <c r="C9" s="90">
        <v>240878</v>
      </c>
    </row>
    <row r="10" spans="2:4" s="14" customFormat="1" ht="18.75" customHeight="1" x14ac:dyDescent="0.2">
      <c r="B10" s="85" t="s">
        <v>127</v>
      </c>
      <c r="C10" s="90">
        <v>171325</v>
      </c>
    </row>
    <row r="11" spans="2:4" s="14" customFormat="1" ht="18.75" customHeight="1" x14ac:dyDescent="0.2">
      <c r="B11" s="85" t="s">
        <v>124</v>
      </c>
      <c r="C11" s="90">
        <v>162756</v>
      </c>
    </row>
    <row r="12" spans="2:4" s="14" customFormat="1" ht="18.75" customHeight="1" x14ac:dyDescent="0.2">
      <c r="B12" s="85" t="s">
        <v>126</v>
      </c>
      <c r="C12" s="90">
        <v>138696</v>
      </c>
    </row>
    <row r="13" spans="2:4" s="14" customFormat="1" ht="18.75" customHeight="1" x14ac:dyDescent="0.2">
      <c r="B13" s="85" t="s">
        <v>125</v>
      </c>
      <c r="C13" s="90">
        <v>135287</v>
      </c>
    </row>
    <row r="14" spans="2:4" s="14" customFormat="1" ht="18.75" customHeight="1" x14ac:dyDescent="0.2">
      <c r="B14" s="85" t="s">
        <v>128</v>
      </c>
      <c r="C14" s="90">
        <v>130245</v>
      </c>
    </row>
    <row r="15" spans="2:4" s="14" customFormat="1" ht="18.75" customHeight="1" x14ac:dyDescent="0.2">
      <c r="B15" s="85" t="s">
        <v>129</v>
      </c>
      <c r="C15" s="90">
        <v>115171</v>
      </c>
    </row>
    <row r="16" spans="2:4" s="14" customFormat="1" ht="18.75" customHeight="1" x14ac:dyDescent="0.2">
      <c r="B16" s="85" t="s">
        <v>137</v>
      </c>
      <c r="C16" s="90">
        <v>111348</v>
      </c>
    </row>
    <row r="17" spans="2:3" s="14" customFormat="1" ht="18.75" customHeight="1" x14ac:dyDescent="0.2">
      <c r="B17" s="85" t="s">
        <v>141</v>
      </c>
      <c r="C17" s="90">
        <v>105897</v>
      </c>
    </row>
    <row r="18" spans="2:3" s="14" customFormat="1" ht="18.75" customHeight="1" x14ac:dyDescent="0.2">
      <c r="B18" s="85" t="s">
        <v>130</v>
      </c>
      <c r="C18" s="90">
        <v>103333</v>
      </c>
    </row>
    <row r="19" spans="2:3" s="14" customFormat="1" ht="18.75" customHeight="1" x14ac:dyDescent="0.2">
      <c r="B19" s="85" t="s">
        <v>140</v>
      </c>
      <c r="C19" s="90">
        <v>99092</v>
      </c>
    </row>
    <row r="20" spans="2:3" s="14" customFormat="1" ht="18.75" customHeight="1" x14ac:dyDescent="0.2">
      <c r="B20" s="85" t="s">
        <v>134</v>
      </c>
      <c r="C20" s="90">
        <v>94427</v>
      </c>
    </row>
    <row r="21" spans="2:3" s="14" customFormat="1" ht="18.75" customHeight="1" x14ac:dyDescent="0.2">
      <c r="B21" s="85" t="s">
        <v>132</v>
      </c>
      <c r="C21" s="90">
        <v>88804</v>
      </c>
    </row>
    <row r="22" spans="2:3" s="14" customFormat="1" ht="18.75" customHeight="1" x14ac:dyDescent="0.2">
      <c r="B22" s="85" t="s">
        <v>136</v>
      </c>
      <c r="C22" s="90">
        <v>87212</v>
      </c>
    </row>
    <row r="23" spans="2:3" s="14" customFormat="1" ht="18.75" customHeight="1" x14ac:dyDescent="0.2">
      <c r="B23" s="85" t="s">
        <v>131</v>
      </c>
      <c r="C23" s="90">
        <v>77882</v>
      </c>
    </row>
    <row r="24" spans="2:3" s="14" customFormat="1" ht="18.75" customHeight="1" x14ac:dyDescent="0.2">
      <c r="B24" s="85" t="s">
        <v>145</v>
      </c>
      <c r="C24" s="90">
        <v>77182</v>
      </c>
    </row>
    <row r="25" spans="2:3" s="14" customFormat="1" ht="18.75" customHeight="1" x14ac:dyDescent="0.2">
      <c r="B25" s="85" t="s">
        <v>151</v>
      </c>
      <c r="C25" s="90">
        <v>76714</v>
      </c>
    </row>
    <row r="26" spans="2:3" s="14" customFormat="1" ht="18.75" customHeight="1" x14ac:dyDescent="0.2">
      <c r="B26" s="85" t="s">
        <v>144</v>
      </c>
      <c r="C26" s="90">
        <v>76568</v>
      </c>
    </row>
    <row r="27" spans="2:3" s="14" customFormat="1" ht="18.75" customHeight="1" x14ac:dyDescent="0.2">
      <c r="B27" s="85" t="s">
        <v>135</v>
      </c>
      <c r="C27" s="90">
        <v>75816</v>
      </c>
    </row>
    <row r="28" spans="2:3" s="14" customFormat="1" ht="18.75" customHeight="1" x14ac:dyDescent="0.2">
      <c r="B28" s="85" t="s">
        <v>154</v>
      </c>
      <c r="C28" s="90">
        <v>71558</v>
      </c>
    </row>
    <row r="29" spans="2:3" s="14" customFormat="1" ht="18.75" customHeight="1" x14ac:dyDescent="0.2">
      <c r="B29" s="85" t="s">
        <v>133</v>
      </c>
      <c r="C29" s="90">
        <v>68294</v>
      </c>
    </row>
    <row r="30" spans="2:3" s="14" customFormat="1" ht="18.75" customHeight="1" x14ac:dyDescent="0.2">
      <c r="B30" s="85" t="s">
        <v>139</v>
      </c>
      <c r="C30" s="90">
        <v>65419</v>
      </c>
    </row>
    <row r="31" spans="2:3" s="14" customFormat="1" ht="18.75" customHeight="1" x14ac:dyDescent="0.2">
      <c r="B31" s="85" t="s">
        <v>150</v>
      </c>
      <c r="C31" s="90">
        <v>58602</v>
      </c>
    </row>
    <row r="32" spans="2:3" s="14" customFormat="1" ht="18.75" customHeight="1" x14ac:dyDescent="0.2">
      <c r="B32" s="85" t="s">
        <v>143</v>
      </c>
      <c r="C32" s="90">
        <v>57004</v>
      </c>
    </row>
    <row r="33" spans="2:3" s="14" customFormat="1" ht="18.75" customHeight="1" x14ac:dyDescent="0.2">
      <c r="B33" s="85" t="s">
        <v>138</v>
      </c>
      <c r="C33" s="90">
        <v>56356</v>
      </c>
    </row>
    <row r="34" spans="2:3" s="14" customFormat="1" ht="18.75" customHeight="1" x14ac:dyDescent="0.2">
      <c r="B34" s="85" t="s">
        <v>159</v>
      </c>
      <c r="C34" s="90">
        <v>50721</v>
      </c>
    </row>
    <row r="35" spans="2:3" s="14" customFormat="1" ht="18.75" customHeight="1" x14ac:dyDescent="0.2">
      <c r="B35" s="85" t="s">
        <v>155</v>
      </c>
      <c r="C35" s="90">
        <v>50196</v>
      </c>
    </row>
    <row r="36" spans="2:3" s="14" customFormat="1" ht="18.75" customHeight="1" x14ac:dyDescent="0.2">
      <c r="B36" s="85" t="s">
        <v>156</v>
      </c>
      <c r="C36" s="90">
        <v>49628</v>
      </c>
    </row>
    <row r="37" spans="2:3" s="14" customFormat="1" ht="18.75" customHeight="1" x14ac:dyDescent="0.2">
      <c r="B37" s="85" t="s">
        <v>153</v>
      </c>
      <c r="C37" s="90">
        <v>47556</v>
      </c>
    </row>
    <row r="38" spans="2:3" s="14" customFormat="1" ht="18.75" customHeight="1" x14ac:dyDescent="0.2">
      <c r="B38" s="85" t="s">
        <v>146</v>
      </c>
      <c r="C38" s="90">
        <v>43668</v>
      </c>
    </row>
    <row r="39" spans="2:3" s="14" customFormat="1" ht="18.75" customHeight="1" x14ac:dyDescent="0.2">
      <c r="B39" s="85" t="s">
        <v>170</v>
      </c>
      <c r="C39" s="90">
        <v>42917</v>
      </c>
    </row>
    <row r="40" spans="2:3" s="14" customFormat="1" ht="18.75" customHeight="1" x14ac:dyDescent="0.2">
      <c r="B40" s="85" t="s">
        <v>142</v>
      </c>
      <c r="C40" s="90">
        <v>40176</v>
      </c>
    </row>
    <row r="41" spans="2:3" s="14" customFormat="1" ht="18.75" customHeight="1" x14ac:dyDescent="0.2">
      <c r="B41" s="85" t="s">
        <v>163</v>
      </c>
      <c r="C41" s="90">
        <v>36568</v>
      </c>
    </row>
    <row r="42" spans="2:3" s="14" customFormat="1" ht="18.75" customHeight="1" x14ac:dyDescent="0.2">
      <c r="B42" s="85" t="s">
        <v>149</v>
      </c>
      <c r="C42" s="90">
        <v>35496</v>
      </c>
    </row>
    <row r="43" spans="2:3" s="14" customFormat="1" ht="18.75" customHeight="1" x14ac:dyDescent="0.2">
      <c r="B43" s="85" t="s">
        <v>169</v>
      </c>
      <c r="C43" s="90">
        <v>31667</v>
      </c>
    </row>
    <row r="44" spans="2:3" s="14" customFormat="1" ht="18.75" customHeight="1" x14ac:dyDescent="0.2">
      <c r="B44" s="85" t="s">
        <v>162</v>
      </c>
      <c r="C44" s="90">
        <v>30416</v>
      </c>
    </row>
    <row r="45" spans="2:3" s="14" customFormat="1" ht="18.75" customHeight="1" x14ac:dyDescent="0.2">
      <c r="B45" s="85" t="s">
        <v>160</v>
      </c>
      <c r="C45" s="90">
        <v>30363</v>
      </c>
    </row>
    <row r="46" spans="2:3" s="14" customFormat="1" ht="18.75" customHeight="1" x14ac:dyDescent="0.2">
      <c r="B46" s="85" t="s">
        <v>158</v>
      </c>
      <c r="C46" s="90">
        <v>29895</v>
      </c>
    </row>
    <row r="47" spans="2:3" s="14" customFormat="1" ht="18.75" customHeight="1" x14ac:dyDescent="0.2">
      <c r="B47" s="85" t="s">
        <v>157</v>
      </c>
      <c r="C47" s="90">
        <v>29564</v>
      </c>
    </row>
    <row r="48" spans="2:3" s="14" customFormat="1" ht="18.75" customHeight="1" x14ac:dyDescent="0.2">
      <c r="B48" s="85" t="s">
        <v>148</v>
      </c>
      <c r="C48" s="90">
        <v>28650</v>
      </c>
    </row>
    <row r="49" spans="2:3" s="14" customFormat="1" ht="18.75" customHeight="1" x14ac:dyDescent="0.2">
      <c r="B49" s="85" t="s">
        <v>164</v>
      </c>
      <c r="C49" s="90">
        <v>28354</v>
      </c>
    </row>
    <row r="50" spans="2:3" s="14" customFormat="1" ht="18.75" customHeight="1" x14ac:dyDescent="0.2">
      <c r="B50" s="85" t="s">
        <v>152</v>
      </c>
      <c r="C50" s="90">
        <v>27699</v>
      </c>
    </row>
    <row r="51" spans="2:3" s="14" customFormat="1" ht="18.75" customHeight="1" x14ac:dyDescent="0.2">
      <c r="B51" s="85" t="s">
        <v>147</v>
      </c>
      <c r="C51" s="90">
        <v>27587</v>
      </c>
    </row>
    <row r="52" spans="2:3" s="14" customFormat="1" ht="18.75" customHeight="1" x14ac:dyDescent="0.2">
      <c r="B52" s="85" t="s">
        <v>171</v>
      </c>
      <c r="C52" s="90">
        <v>27291</v>
      </c>
    </row>
    <row r="53" spans="2:3" s="14" customFormat="1" ht="18.75" customHeight="1" x14ac:dyDescent="0.2">
      <c r="B53" s="85" t="s">
        <v>185</v>
      </c>
      <c r="C53" s="90">
        <v>27127</v>
      </c>
    </row>
    <row r="54" spans="2:3" s="14" customFormat="1" ht="18.75" customHeight="1" x14ac:dyDescent="0.2">
      <c r="B54" s="85" t="s">
        <v>173</v>
      </c>
      <c r="C54" s="90">
        <v>22774</v>
      </c>
    </row>
    <row r="55" spans="2:3" s="14" customFormat="1" ht="18.75" customHeight="1" x14ac:dyDescent="0.2">
      <c r="B55" s="85" t="s">
        <v>183</v>
      </c>
      <c r="C55" s="90">
        <v>20791</v>
      </c>
    </row>
    <row r="56" spans="2:3" s="14" customFormat="1" ht="18.75" customHeight="1" x14ac:dyDescent="0.2">
      <c r="B56" s="85" t="s">
        <v>208</v>
      </c>
      <c r="C56" s="90">
        <v>19601</v>
      </c>
    </row>
    <row r="57" spans="2:3" s="14" customFormat="1" ht="18.75" customHeight="1" x14ac:dyDescent="0.2">
      <c r="B57" s="85" t="s">
        <v>541</v>
      </c>
      <c r="C57" s="90">
        <v>19096</v>
      </c>
    </row>
    <row r="58" spans="2:3" s="14" customFormat="1" ht="18.75" customHeight="1" x14ac:dyDescent="0.2">
      <c r="B58" s="85" t="s">
        <v>176</v>
      </c>
      <c r="C58" s="90">
        <v>17605</v>
      </c>
    </row>
    <row r="59" spans="2:3" s="14" customFormat="1" ht="18.75" customHeight="1" x14ac:dyDescent="0.2">
      <c r="B59" s="85" t="s">
        <v>172</v>
      </c>
      <c r="C59" s="90">
        <v>16530</v>
      </c>
    </row>
    <row r="60" spans="2:3" s="14" customFormat="1" ht="18.75" customHeight="1" x14ac:dyDescent="0.2">
      <c r="B60" s="85" t="s">
        <v>542</v>
      </c>
      <c r="C60" s="90">
        <v>16187</v>
      </c>
    </row>
    <row r="61" spans="2:3" s="14" customFormat="1" ht="18.75" customHeight="1" x14ac:dyDescent="0.2">
      <c r="B61" s="85" t="s">
        <v>184</v>
      </c>
      <c r="C61" s="90">
        <v>16036</v>
      </c>
    </row>
    <row r="62" spans="2:3" s="14" customFormat="1" ht="18.75" customHeight="1" x14ac:dyDescent="0.2">
      <c r="B62" s="85" t="s">
        <v>202</v>
      </c>
      <c r="C62" s="90">
        <v>15071</v>
      </c>
    </row>
    <row r="63" spans="2:3" s="14" customFormat="1" ht="18.75" customHeight="1" x14ac:dyDescent="0.2">
      <c r="B63" s="85" t="s">
        <v>182</v>
      </c>
      <c r="C63" s="90">
        <v>14394</v>
      </c>
    </row>
    <row r="64" spans="2:3" s="14" customFormat="1" ht="18.75" customHeight="1" x14ac:dyDescent="0.2">
      <c r="B64" s="85" t="s">
        <v>177</v>
      </c>
      <c r="C64" s="90">
        <v>13997</v>
      </c>
    </row>
    <row r="65" spans="2:3" s="14" customFormat="1" ht="18.75" customHeight="1" x14ac:dyDescent="0.2">
      <c r="B65" s="85" t="s">
        <v>190</v>
      </c>
      <c r="C65" s="90">
        <v>13970</v>
      </c>
    </row>
    <row r="66" spans="2:3" s="14" customFormat="1" ht="18.75" customHeight="1" x14ac:dyDescent="0.2">
      <c r="B66" s="85" t="s">
        <v>167</v>
      </c>
      <c r="C66" s="90">
        <v>13712</v>
      </c>
    </row>
    <row r="67" spans="2:3" s="14" customFormat="1" ht="18.75" customHeight="1" x14ac:dyDescent="0.2">
      <c r="B67" s="85" t="s">
        <v>543</v>
      </c>
      <c r="C67" s="90">
        <v>12964</v>
      </c>
    </row>
    <row r="68" spans="2:3" s="14" customFormat="1" ht="18.75" customHeight="1" x14ac:dyDescent="0.2">
      <c r="B68" s="85" t="s">
        <v>325</v>
      </c>
      <c r="C68" s="90">
        <v>12111</v>
      </c>
    </row>
    <row r="69" spans="2:3" s="14" customFormat="1" ht="18.75" customHeight="1" x14ac:dyDescent="0.2">
      <c r="B69" s="85" t="s">
        <v>544</v>
      </c>
      <c r="C69" s="90">
        <v>11694</v>
      </c>
    </row>
    <row r="70" spans="2:3" s="14" customFormat="1" ht="18.75" customHeight="1" x14ac:dyDescent="0.2">
      <c r="B70" s="85" t="s">
        <v>187</v>
      </c>
      <c r="C70" s="90">
        <v>11235</v>
      </c>
    </row>
    <row r="71" spans="2:3" s="14" customFormat="1" ht="18.75" customHeight="1" x14ac:dyDescent="0.2">
      <c r="B71" s="85" t="s">
        <v>181</v>
      </c>
      <c r="C71" s="90">
        <v>10716</v>
      </c>
    </row>
    <row r="72" spans="2:3" s="14" customFormat="1" ht="18.75" customHeight="1" x14ac:dyDescent="0.2">
      <c r="B72" s="85" t="s">
        <v>165</v>
      </c>
      <c r="C72" s="90">
        <v>10499</v>
      </c>
    </row>
    <row r="73" spans="2:3" s="14" customFormat="1" ht="18.75" customHeight="1" x14ac:dyDescent="0.2">
      <c r="B73" s="85" t="s">
        <v>213</v>
      </c>
      <c r="C73" s="90">
        <v>10462</v>
      </c>
    </row>
    <row r="74" spans="2:3" s="14" customFormat="1" ht="18.75" customHeight="1" x14ac:dyDescent="0.2">
      <c r="B74" s="85" t="s">
        <v>364</v>
      </c>
      <c r="C74" s="90">
        <v>10442</v>
      </c>
    </row>
    <row r="75" spans="2:3" s="14" customFormat="1" ht="18.75" customHeight="1" x14ac:dyDescent="0.2">
      <c r="B75" s="85" t="s">
        <v>179</v>
      </c>
      <c r="C75" s="90">
        <v>10297</v>
      </c>
    </row>
    <row r="76" spans="2:3" s="14" customFormat="1" ht="18.75" customHeight="1" x14ac:dyDescent="0.2">
      <c r="B76" s="85" t="s">
        <v>192</v>
      </c>
      <c r="C76" s="90">
        <v>9833</v>
      </c>
    </row>
    <row r="77" spans="2:3" s="14" customFormat="1" ht="18.75" customHeight="1" x14ac:dyDescent="0.2">
      <c r="B77" s="85" t="s">
        <v>545</v>
      </c>
      <c r="C77" s="90">
        <v>9738</v>
      </c>
    </row>
    <row r="78" spans="2:3" s="14" customFormat="1" ht="18.75" customHeight="1" x14ac:dyDescent="0.2">
      <c r="B78" s="85" t="s">
        <v>199</v>
      </c>
      <c r="C78" s="90">
        <v>9506</v>
      </c>
    </row>
    <row r="79" spans="2:3" s="14" customFormat="1" ht="18.75" customHeight="1" x14ac:dyDescent="0.2">
      <c r="B79" s="85" t="s">
        <v>180</v>
      </c>
      <c r="C79" s="90">
        <v>9376</v>
      </c>
    </row>
    <row r="80" spans="2:3" s="14" customFormat="1" ht="18.75" customHeight="1" x14ac:dyDescent="0.2">
      <c r="B80" s="85" t="s">
        <v>186</v>
      </c>
      <c r="C80" s="90">
        <v>9262</v>
      </c>
    </row>
    <row r="81" spans="2:3" s="14" customFormat="1" ht="18.75" customHeight="1" x14ac:dyDescent="0.2">
      <c r="B81" s="85" t="s">
        <v>315</v>
      </c>
      <c r="C81" s="90">
        <v>8697</v>
      </c>
    </row>
    <row r="82" spans="2:3" s="14" customFormat="1" ht="18.75" customHeight="1" x14ac:dyDescent="0.2">
      <c r="B82" s="85" t="s">
        <v>168</v>
      </c>
      <c r="C82" s="90">
        <v>8482</v>
      </c>
    </row>
    <row r="83" spans="2:3" s="14" customFormat="1" ht="18.75" customHeight="1" x14ac:dyDescent="0.2">
      <c r="B83" s="85" t="s">
        <v>246</v>
      </c>
      <c r="C83" s="90">
        <v>8008</v>
      </c>
    </row>
    <row r="84" spans="2:3" s="14" customFormat="1" ht="18.75" customHeight="1" x14ac:dyDescent="0.2">
      <c r="B84" s="85" t="s">
        <v>195</v>
      </c>
      <c r="C84" s="90">
        <v>7964</v>
      </c>
    </row>
    <row r="85" spans="2:3" s="14" customFormat="1" ht="18.75" customHeight="1" x14ac:dyDescent="0.2">
      <c r="B85" s="85" t="s">
        <v>234</v>
      </c>
      <c r="C85" s="90">
        <v>7949</v>
      </c>
    </row>
    <row r="86" spans="2:3" s="14" customFormat="1" ht="18.75" customHeight="1" x14ac:dyDescent="0.2">
      <c r="B86" s="85" t="s">
        <v>196</v>
      </c>
      <c r="C86" s="90">
        <v>7595</v>
      </c>
    </row>
    <row r="87" spans="2:3" s="14" customFormat="1" ht="18.75" customHeight="1" x14ac:dyDescent="0.2">
      <c r="B87" s="85" t="s">
        <v>161</v>
      </c>
      <c r="C87" s="90">
        <v>7365</v>
      </c>
    </row>
    <row r="88" spans="2:3" s="14" customFormat="1" ht="18.75" customHeight="1" x14ac:dyDescent="0.2">
      <c r="B88" s="85" t="s">
        <v>250</v>
      </c>
      <c r="C88" s="90">
        <v>7326</v>
      </c>
    </row>
    <row r="89" spans="2:3" s="14" customFormat="1" ht="18.75" customHeight="1" x14ac:dyDescent="0.2">
      <c r="B89" s="85" t="s">
        <v>204</v>
      </c>
      <c r="C89" s="90">
        <v>7053</v>
      </c>
    </row>
    <row r="90" spans="2:3" s="14" customFormat="1" ht="18.75" customHeight="1" x14ac:dyDescent="0.2">
      <c r="B90" s="85" t="s">
        <v>178</v>
      </c>
      <c r="C90" s="90">
        <v>7048</v>
      </c>
    </row>
    <row r="91" spans="2:3" s="14" customFormat="1" ht="18.75" customHeight="1" x14ac:dyDescent="0.2">
      <c r="B91" s="85" t="s">
        <v>166</v>
      </c>
      <c r="C91" s="90">
        <v>7010</v>
      </c>
    </row>
    <row r="92" spans="2:3" s="14" customFormat="1" ht="18.75" customHeight="1" x14ac:dyDescent="0.2">
      <c r="B92" s="85" t="s">
        <v>395</v>
      </c>
      <c r="C92" s="90">
        <v>6760</v>
      </c>
    </row>
    <row r="93" spans="2:3" s="14" customFormat="1" ht="18.75" customHeight="1" x14ac:dyDescent="0.2">
      <c r="B93" s="85" t="s">
        <v>546</v>
      </c>
      <c r="C93" s="90">
        <v>6523</v>
      </c>
    </row>
    <row r="94" spans="2:3" s="14" customFormat="1" ht="18.75" customHeight="1" x14ac:dyDescent="0.2">
      <c r="B94" s="85" t="s">
        <v>244</v>
      </c>
      <c r="C94" s="90">
        <v>6414</v>
      </c>
    </row>
    <row r="95" spans="2:3" s="14" customFormat="1" ht="18.75" customHeight="1" x14ac:dyDescent="0.2">
      <c r="B95" s="85" t="s">
        <v>219</v>
      </c>
      <c r="C95" s="90">
        <v>6394</v>
      </c>
    </row>
    <row r="96" spans="2:3" s="14" customFormat="1" ht="18.75" customHeight="1" x14ac:dyDescent="0.2">
      <c r="B96" s="85" t="s">
        <v>203</v>
      </c>
      <c r="C96" s="90">
        <v>5700</v>
      </c>
    </row>
    <row r="97" spans="2:3" s="14" customFormat="1" ht="18.75" customHeight="1" x14ac:dyDescent="0.2">
      <c r="B97" s="85" t="s">
        <v>189</v>
      </c>
      <c r="C97" s="90">
        <v>5598</v>
      </c>
    </row>
    <row r="98" spans="2:3" s="14" customFormat="1" ht="18.75" customHeight="1" x14ac:dyDescent="0.2">
      <c r="B98" s="85" t="s">
        <v>206</v>
      </c>
      <c r="C98" s="90">
        <v>5413</v>
      </c>
    </row>
    <row r="99" spans="2:3" s="14" customFormat="1" ht="18.75" customHeight="1" x14ac:dyDescent="0.2">
      <c r="B99" s="85" t="s">
        <v>188</v>
      </c>
      <c r="C99" s="90">
        <v>5397</v>
      </c>
    </row>
    <row r="100" spans="2:3" s="14" customFormat="1" ht="18.75" customHeight="1" x14ac:dyDescent="0.2">
      <c r="B100" s="85" t="s">
        <v>547</v>
      </c>
      <c r="C100" s="90">
        <v>5261</v>
      </c>
    </row>
    <row r="101" spans="2:3" s="14" customFormat="1" ht="18.75" customHeight="1" x14ac:dyDescent="0.2">
      <c r="B101" s="85" t="s">
        <v>548</v>
      </c>
      <c r="C101" s="90">
        <v>5261</v>
      </c>
    </row>
    <row r="102" spans="2:3" s="14" customFormat="1" ht="18.75" customHeight="1" x14ac:dyDescent="0.2">
      <c r="B102" s="85" t="s">
        <v>200</v>
      </c>
      <c r="C102" s="90">
        <v>5008</v>
      </c>
    </row>
    <row r="103" spans="2:3" s="14" customFormat="1" ht="18.75" customHeight="1" x14ac:dyDescent="0.2">
      <c r="B103" s="85" t="s">
        <v>236</v>
      </c>
      <c r="C103" s="90">
        <v>4988</v>
      </c>
    </row>
    <row r="104" spans="2:3" s="14" customFormat="1" ht="18.75" customHeight="1" x14ac:dyDescent="0.2">
      <c r="B104" s="85" t="s">
        <v>549</v>
      </c>
      <c r="C104" s="90">
        <v>4868</v>
      </c>
    </row>
    <row r="105" spans="2:3" s="14" customFormat="1" ht="18.75" customHeight="1" x14ac:dyDescent="0.2">
      <c r="B105" s="85" t="s">
        <v>217</v>
      </c>
      <c r="C105" s="90">
        <v>4660</v>
      </c>
    </row>
    <row r="106" spans="2:3" s="14" customFormat="1" ht="18.75" customHeight="1" x14ac:dyDescent="0.2">
      <c r="B106" s="85" t="s">
        <v>211</v>
      </c>
      <c r="C106" s="90">
        <v>4568</v>
      </c>
    </row>
    <row r="107" spans="2:3" s="14" customFormat="1" ht="18.75" customHeight="1" x14ac:dyDescent="0.2">
      <c r="B107" s="85" t="s">
        <v>209</v>
      </c>
      <c r="C107" s="90">
        <v>4561</v>
      </c>
    </row>
    <row r="108" spans="2:3" s="14" customFormat="1" ht="18.75" customHeight="1" x14ac:dyDescent="0.2">
      <c r="B108" s="85" t="s">
        <v>210</v>
      </c>
      <c r="C108" s="90">
        <v>4399</v>
      </c>
    </row>
    <row r="109" spans="2:3" s="14" customFormat="1" ht="18.75" customHeight="1" x14ac:dyDescent="0.2">
      <c r="B109" s="85" t="s">
        <v>226</v>
      </c>
      <c r="C109" s="90">
        <v>4287</v>
      </c>
    </row>
    <row r="110" spans="2:3" s="14" customFormat="1" ht="18.75" customHeight="1" x14ac:dyDescent="0.2">
      <c r="B110" s="85" t="s">
        <v>221</v>
      </c>
      <c r="C110" s="90">
        <v>4132</v>
      </c>
    </row>
    <row r="111" spans="2:3" s="14" customFormat="1" ht="18.75" customHeight="1" x14ac:dyDescent="0.2">
      <c r="B111" s="85" t="s">
        <v>396</v>
      </c>
      <c r="C111" s="90">
        <v>4002</v>
      </c>
    </row>
    <row r="112" spans="2:3" s="14" customFormat="1" ht="18.75" customHeight="1" x14ac:dyDescent="0.2">
      <c r="B112" s="85" t="s">
        <v>216</v>
      </c>
      <c r="C112" s="90">
        <v>3989</v>
      </c>
    </row>
    <row r="113" spans="2:3" s="14" customFormat="1" ht="18.75" customHeight="1" x14ac:dyDescent="0.2">
      <c r="B113" s="85" t="s">
        <v>214</v>
      </c>
      <c r="C113" s="90">
        <v>3884</v>
      </c>
    </row>
    <row r="114" spans="2:3" s="14" customFormat="1" ht="18.75" customHeight="1" x14ac:dyDescent="0.2">
      <c r="B114" s="85" t="s">
        <v>212</v>
      </c>
      <c r="C114" s="90">
        <v>3866</v>
      </c>
    </row>
    <row r="115" spans="2:3" s="14" customFormat="1" ht="18.75" customHeight="1" x14ac:dyDescent="0.2">
      <c r="B115" s="85" t="s">
        <v>550</v>
      </c>
      <c r="C115" s="90">
        <v>3822</v>
      </c>
    </row>
    <row r="116" spans="2:3" s="14" customFormat="1" ht="18.75" customHeight="1" x14ac:dyDescent="0.2">
      <c r="B116" s="85" t="s">
        <v>215</v>
      </c>
      <c r="C116" s="90">
        <v>3712</v>
      </c>
    </row>
    <row r="117" spans="2:3" s="14" customFormat="1" ht="18.75" customHeight="1" x14ac:dyDescent="0.2">
      <c r="B117" s="85" t="s">
        <v>551</v>
      </c>
      <c r="C117" s="90">
        <v>3670</v>
      </c>
    </row>
    <row r="118" spans="2:3" s="14" customFormat="1" ht="18.75" customHeight="1" x14ac:dyDescent="0.2">
      <c r="B118" s="85" t="s">
        <v>552</v>
      </c>
      <c r="C118" s="90">
        <v>3573</v>
      </c>
    </row>
    <row r="119" spans="2:3" s="14" customFormat="1" ht="18.75" customHeight="1" x14ac:dyDescent="0.2">
      <c r="B119" s="85" t="s">
        <v>553</v>
      </c>
      <c r="C119" s="90">
        <v>3519</v>
      </c>
    </row>
    <row r="120" spans="2:3" s="14" customFormat="1" ht="18.75" customHeight="1" x14ac:dyDescent="0.2">
      <c r="B120" s="85" t="s">
        <v>554</v>
      </c>
      <c r="C120" s="90">
        <v>3495</v>
      </c>
    </row>
    <row r="121" spans="2:3" s="14" customFormat="1" ht="18.75" customHeight="1" x14ac:dyDescent="0.2">
      <c r="B121" s="85" t="s">
        <v>220</v>
      </c>
      <c r="C121" s="90">
        <v>3493</v>
      </c>
    </row>
    <row r="122" spans="2:3" s="14" customFormat="1" ht="18.75" customHeight="1" x14ac:dyDescent="0.2">
      <c r="B122" s="85" t="s">
        <v>314</v>
      </c>
      <c r="C122" s="90">
        <v>3472</v>
      </c>
    </row>
    <row r="123" spans="2:3" s="14" customFormat="1" ht="18.75" customHeight="1" x14ac:dyDescent="0.2">
      <c r="B123" s="85" t="s">
        <v>227</v>
      </c>
      <c r="C123" s="90">
        <v>3320</v>
      </c>
    </row>
    <row r="124" spans="2:3" s="14" customFormat="1" ht="18.75" customHeight="1" x14ac:dyDescent="0.2">
      <c r="B124" s="85" t="s">
        <v>555</v>
      </c>
      <c r="C124" s="90">
        <v>3147</v>
      </c>
    </row>
    <row r="125" spans="2:3" s="14" customFormat="1" ht="18.75" customHeight="1" x14ac:dyDescent="0.2">
      <c r="B125" s="85" t="s">
        <v>218</v>
      </c>
      <c r="C125" s="90">
        <v>3131</v>
      </c>
    </row>
    <row r="126" spans="2:3" s="14" customFormat="1" ht="18.75" customHeight="1" x14ac:dyDescent="0.2">
      <c r="B126" s="85" t="s">
        <v>316</v>
      </c>
      <c r="C126" s="90">
        <v>2918</v>
      </c>
    </row>
    <row r="127" spans="2:3" s="14" customFormat="1" ht="18.75" customHeight="1" x14ac:dyDescent="0.2">
      <c r="B127" s="85" t="s">
        <v>201</v>
      </c>
      <c r="C127" s="90">
        <v>2704</v>
      </c>
    </row>
    <row r="128" spans="2:3" s="14" customFormat="1" ht="18.75" customHeight="1" x14ac:dyDescent="0.2">
      <c r="B128" s="85" t="s">
        <v>194</v>
      </c>
      <c r="C128" s="90">
        <v>2659</v>
      </c>
    </row>
    <row r="129" spans="2:3" s="14" customFormat="1" ht="18.75" customHeight="1" x14ac:dyDescent="0.2">
      <c r="B129" s="85" t="s">
        <v>556</v>
      </c>
      <c r="C129" s="90">
        <v>2541</v>
      </c>
    </row>
    <row r="130" spans="2:3" s="14" customFormat="1" ht="18.75" customHeight="1" x14ac:dyDescent="0.2">
      <c r="B130" s="85" t="s">
        <v>228</v>
      </c>
      <c r="C130" s="90">
        <v>2428</v>
      </c>
    </row>
    <row r="131" spans="2:3" s="14" customFormat="1" ht="18.75" customHeight="1" x14ac:dyDescent="0.2">
      <c r="B131" s="85" t="s">
        <v>207</v>
      </c>
      <c r="C131" s="90">
        <v>2398</v>
      </c>
    </row>
    <row r="132" spans="2:3" s="14" customFormat="1" ht="18.75" customHeight="1" x14ac:dyDescent="0.2">
      <c r="B132" s="85" t="s">
        <v>193</v>
      </c>
      <c r="C132" s="90">
        <v>2359</v>
      </c>
    </row>
    <row r="133" spans="2:3" s="14" customFormat="1" ht="18.75" customHeight="1" x14ac:dyDescent="0.2">
      <c r="B133" s="85" t="s">
        <v>232</v>
      </c>
      <c r="C133" s="90">
        <v>2187</v>
      </c>
    </row>
    <row r="134" spans="2:3" s="14" customFormat="1" ht="18.75" customHeight="1" x14ac:dyDescent="0.2">
      <c r="B134" s="85" t="s">
        <v>224</v>
      </c>
      <c r="C134" s="90">
        <v>2183</v>
      </c>
    </row>
    <row r="135" spans="2:3" s="14" customFormat="1" ht="18.75" customHeight="1" x14ac:dyDescent="0.2">
      <c r="B135" s="85" t="s">
        <v>191</v>
      </c>
      <c r="C135" s="90">
        <v>2022</v>
      </c>
    </row>
    <row r="136" spans="2:3" s="14" customFormat="1" ht="18.75" customHeight="1" x14ac:dyDescent="0.2">
      <c r="B136" s="85" t="s">
        <v>557</v>
      </c>
      <c r="C136" s="90">
        <v>2018</v>
      </c>
    </row>
    <row r="137" spans="2:3" s="14" customFormat="1" ht="18.75" customHeight="1" x14ac:dyDescent="0.2">
      <c r="B137" s="85" t="s">
        <v>318</v>
      </c>
      <c r="C137" s="90">
        <v>1880</v>
      </c>
    </row>
    <row r="138" spans="2:3" s="14" customFormat="1" ht="18.75" customHeight="1" x14ac:dyDescent="0.2">
      <c r="B138" s="85" t="s">
        <v>225</v>
      </c>
      <c r="C138" s="90">
        <v>1871</v>
      </c>
    </row>
    <row r="139" spans="2:3" s="14" customFormat="1" ht="18.75" customHeight="1" x14ac:dyDescent="0.2">
      <c r="B139" s="85" t="s">
        <v>238</v>
      </c>
      <c r="C139" s="90">
        <v>1870</v>
      </c>
    </row>
    <row r="140" spans="2:3" s="14" customFormat="1" ht="18.75" customHeight="1" x14ac:dyDescent="0.2">
      <c r="B140" s="85" t="s">
        <v>242</v>
      </c>
      <c r="C140" s="90">
        <v>1774</v>
      </c>
    </row>
    <row r="141" spans="2:3" s="14" customFormat="1" ht="18.75" customHeight="1" x14ac:dyDescent="0.2">
      <c r="B141" s="85" t="s">
        <v>320</v>
      </c>
      <c r="C141" s="90">
        <v>1727</v>
      </c>
    </row>
    <row r="142" spans="2:3" s="14" customFormat="1" ht="18.75" customHeight="1" x14ac:dyDescent="0.2">
      <c r="B142" s="85" t="s">
        <v>205</v>
      </c>
      <c r="C142" s="90">
        <v>1619</v>
      </c>
    </row>
    <row r="143" spans="2:3" s="14" customFormat="1" ht="18.75" customHeight="1" x14ac:dyDescent="0.2">
      <c r="B143" s="85" t="s">
        <v>229</v>
      </c>
      <c r="C143" s="90">
        <v>1570</v>
      </c>
    </row>
    <row r="144" spans="2:3" s="14" customFormat="1" ht="18.75" customHeight="1" x14ac:dyDescent="0.2">
      <c r="B144" s="85" t="s">
        <v>240</v>
      </c>
      <c r="C144" s="90">
        <v>1563</v>
      </c>
    </row>
    <row r="145" spans="2:3" s="14" customFormat="1" ht="18.75" customHeight="1" x14ac:dyDescent="0.2">
      <c r="B145" s="85" t="s">
        <v>233</v>
      </c>
      <c r="C145" s="90">
        <v>1495</v>
      </c>
    </row>
    <row r="146" spans="2:3" s="14" customFormat="1" ht="18.75" customHeight="1" x14ac:dyDescent="0.2">
      <c r="B146" s="85" t="s">
        <v>317</v>
      </c>
      <c r="C146" s="90">
        <v>1433</v>
      </c>
    </row>
    <row r="147" spans="2:3" s="14" customFormat="1" ht="18.75" customHeight="1" x14ac:dyDescent="0.2">
      <c r="B147" s="85" t="s">
        <v>231</v>
      </c>
      <c r="C147" s="90">
        <v>1423</v>
      </c>
    </row>
    <row r="148" spans="2:3" s="14" customFormat="1" ht="18.75" customHeight="1" x14ac:dyDescent="0.2">
      <c r="B148" s="85" t="s">
        <v>237</v>
      </c>
      <c r="C148" s="90">
        <v>1274</v>
      </c>
    </row>
    <row r="149" spans="2:3" s="14" customFormat="1" ht="18.75" customHeight="1" x14ac:dyDescent="0.2">
      <c r="B149" s="85" t="s">
        <v>319</v>
      </c>
      <c r="C149" s="90">
        <v>1268</v>
      </c>
    </row>
    <row r="150" spans="2:3" s="14" customFormat="1" ht="18.75" customHeight="1" x14ac:dyDescent="0.2">
      <c r="B150" s="85" t="s">
        <v>239</v>
      </c>
      <c r="C150" s="90">
        <v>1151</v>
      </c>
    </row>
    <row r="151" spans="2:3" s="14" customFormat="1" ht="18.75" customHeight="1" x14ac:dyDescent="0.2">
      <c r="B151" s="85" t="s">
        <v>235</v>
      </c>
      <c r="C151" s="90">
        <v>1130</v>
      </c>
    </row>
    <row r="152" spans="2:3" s="14" customFormat="1" ht="18.75" customHeight="1" x14ac:dyDescent="0.2">
      <c r="B152" s="85" t="s">
        <v>321</v>
      </c>
      <c r="C152" s="90">
        <v>1119</v>
      </c>
    </row>
    <row r="153" spans="2:3" s="14" customFormat="1" ht="18.75" customHeight="1" x14ac:dyDescent="0.2">
      <c r="B153" s="85" t="s">
        <v>198</v>
      </c>
      <c r="C153" s="90">
        <v>1108</v>
      </c>
    </row>
    <row r="154" spans="2:3" s="14" customFormat="1" ht="18.75" customHeight="1" x14ac:dyDescent="0.2">
      <c r="B154" s="85" t="s">
        <v>223</v>
      </c>
      <c r="C154" s="90">
        <v>1028</v>
      </c>
    </row>
    <row r="155" spans="2:3" s="14" customFormat="1" ht="18.75" customHeight="1" x14ac:dyDescent="0.2">
      <c r="B155" s="85" t="s">
        <v>558</v>
      </c>
      <c r="C155" s="90">
        <v>1024</v>
      </c>
    </row>
    <row r="156" spans="2:3" s="14" customFormat="1" ht="18.75" customHeight="1" x14ac:dyDescent="0.2">
      <c r="B156" s="85" t="s">
        <v>241</v>
      </c>
      <c r="C156" s="90">
        <v>969</v>
      </c>
    </row>
    <row r="157" spans="2:3" s="14" customFormat="1" ht="18.75" customHeight="1" x14ac:dyDescent="0.2">
      <c r="B157" s="85" t="s">
        <v>243</v>
      </c>
      <c r="C157" s="90">
        <v>968</v>
      </c>
    </row>
    <row r="158" spans="2:3" s="14" customFormat="1" ht="18.75" customHeight="1" x14ac:dyDescent="0.2">
      <c r="B158" s="85" t="s">
        <v>559</v>
      </c>
      <c r="C158" s="90">
        <v>931</v>
      </c>
    </row>
    <row r="159" spans="2:3" s="14" customFormat="1" ht="18.75" customHeight="1" x14ac:dyDescent="0.2">
      <c r="B159" s="85" t="s">
        <v>560</v>
      </c>
      <c r="C159" s="90">
        <v>924</v>
      </c>
    </row>
    <row r="160" spans="2:3" s="14" customFormat="1" ht="18.75" customHeight="1" x14ac:dyDescent="0.2">
      <c r="B160" s="85" t="s">
        <v>561</v>
      </c>
      <c r="C160" s="90">
        <v>902</v>
      </c>
    </row>
    <row r="161" spans="2:3" s="14" customFormat="1" ht="18.75" customHeight="1" x14ac:dyDescent="0.2">
      <c r="B161" s="85" t="s">
        <v>175</v>
      </c>
      <c r="C161" s="90">
        <v>901</v>
      </c>
    </row>
    <row r="162" spans="2:3" s="14" customFormat="1" ht="18.75" customHeight="1" x14ac:dyDescent="0.2">
      <c r="B162" s="85" t="s">
        <v>197</v>
      </c>
      <c r="C162" s="90">
        <v>870</v>
      </c>
    </row>
    <row r="163" spans="2:3" s="14" customFormat="1" ht="18.75" customHeight="1" x14ac:dyDescent="0.2">
      <c r="B163" s="85" t="s">
        <v>222</v>
      </c>
      <c r="C163" s="90">
        <v>859</v>
      </c>
    </row>
    <row r="164" spans="2:3" s="14" customFormat="1" ht="18.75" customHeight="1" x14ac:dyDescent="0.2">
      <c r="B164" s="85" t="s">
        <v>562</v>
      </c>
      <c r="C164" s="90">
        <v>830</v>
      </c>
    </row>
    <row r="165" spans="2:3" s="14" customFormat="1" ht="18.75" customHeight="1" x14ac:dyDescent="0.2">
      <c r="B165" s="85" t="s">
        <v>563</v>
      </c>
      <c r="C165" s="90">
        <v>828</v>
      </c>
    </row>
    <row r="166" spans="2:3" s="14" customFormat="1" ht="18.75" customHeight="1" x14ac:dyDescent="0.2">
      <c r="B166" s="85" t="s">
        <v>247</v>
      </c>
      <c r="C166" s="90">
        <v>799</v>
      </c>
    </row>
    <row r="167" spans="2:3" s="14" customFormat="1" ht="18.75" customHeight="1" x14ac:dyDescent="0.2">
      <c r="B167" s="85" t="s">
        <v>564</v>
      </c>
      <c r="C167" s="90">
        <v>796</v>
      </c>
    </row>
    <row r="168" spans="2:3" s="14" customFormat="1" ht="18.75" customHeight="1" x14ac:dyDescent="0.2">
      <c r="B168" s="85" t="s">
        <v>565</v>
      </c>
      <c r="C168" s="90">
        <v>711</v>
      </c>
    </row>
    <row r="169" spans="2:3" s="14" customFormat="1" ht="18.75" customHeight="1" x14ac:dyDescent="0.2">
      <c r="B169" s="85" t="s">
        <v>394</v>
      </c>
      <c r="C169" s="90">
        <v>661</v>
      </c>
    </row>
    <row r="170" spans="2:3" s="14" customFormat="1" ht="18.75" customHeight="1" x14ac:dyDescent="0.2">
      <c r="B170" s="85" t="s">
        <v>398</v>
      </c>
      <c r="C170" s="90">
        <v>618</v>
      </c>
    </row>
    <row r="171" spans="2:3" s="14" customFormat="1" ht="18.75" customHeight="1" x14ac:dyDescent="0.2">
      <c r="B171" s="85" t="s">
        <v>566</v>
      </c>
      <c r="C171" s="90">
        <v>549</v>
      </c>
    </row>
    <row r="172" spans="2:3" s="14" customFormat="1" ht="18.75" customHeight="1" x14ac:dyDescent="0.2">
      <c r="B172" s="85" t="s">
        <v>567</v>
      </c>
      <c r="C172" s="90">
        <v>527</v>
      </c>
    </row>
    <row r="173" spans="2:3" s="14" customFormat="1" ht="18.75" customHeight="1" x14ac:dyDescent="0.2">
      <c r="B173" s="85" t="s">
        <v>568</v>
      </c>
      <c r="C173" s="90">
        <v>522</v>
      </c>
    </row>
    <row r="174" spans="2:3" s="14" customFormat="1" ht="18.75" customHeight="1" x14ac:dyDescent="0.2">
      <c r="B174" s="85" t="s">
        <v>569</v>
      </c>
      <c r="C174" s="90">
        <v>464</v>
      </c>
    </row>
    <row r="175" spans="2:3" s="14" customFormat="1" ht="18.75" customHeight="1" x14ac:dyDescent="0.2">
      <c r="B175" s="85" t="s">
        <v>570</v>
      </c>
      <c r="C175" s="90">
        <v>452</v>
      </c>
    </row>
    <row r="176" spans="2:3" s="14" customFormat="1" ht="18.75" customHeight="1" x14ac:dyDescent="0.2">
      <c r="B176" s="85" t="s">
        <v>571</v>
      </c>
      <c r="C176" s="90">
        <v>408</v>
      </c>
    </row>
    <row r="177" spans="2:3" s="14" customFormat="1" ht="18.75" customHeight="1" x14ac:dyDescent="0.2">
      <c r="B177" s="85" t="s">
        <v>572</v>
      </c>
      <c r="C177" s="90">
        <v>344</v>
      </c>
    </row>
    <row r="178" spans="2:3" s="14" customFormat="1" ht="18.75" customHeight="1" x14ac:dyDescent="0.2">
      <c r="B178" s="85" t="s">
        <v>573</v>
      </c>
      <c r="C178" s="90">
        <v>335</v>
      </c>
    </row>
    <row r="179" spans="2:3" s="14" customFormat="1" ht="18.75" customHeight="1" x14ac:dyDescent="0.2">
      <c r="B179" s="85" t="s">
        <v>574</v>
      </c>
      <c r="C179" s="90">
        <v>333</v>
      </c>
    </row>
    <row r="180" spans="2:3" s="14" customFormat="1" ht="18.75" customHeight="1" x14ac:dyDescent="0.2">
      <c r="B180" s="85" t="s">
        <v>575</v>
      </c>
      <c r="C180" s="90">
        <v>306</v>
      </c>
    </row>
    <row r="181" spans="2:3" s="14" customFormat="1" ht="18.75" customHeight="1" x14ac:dyDescent="0.2">
      <c r="B181" s="85" t="s">
        <v>298</v>
      </c>
      <c r="C181" s="90">
        <v>305</v>
      </c>
    </row>
    <row r="182" spans="2:3" s="14" customFormat="1" ht="18.75" customHeight="1" x14ac:dyDescent="0.2">
      <c r="B182" s="85" t="s">
        <v>576</v>
      </c>
      <c r="C182" s="90">
        <v>289</v>
      </c>
    </row>
    <row r="183" spans="2:3" s="14" customFormat="1" ht="18.75" customHeight="1" x14ac:dyDescent="0.2">
      <c r="B183" s="85" t="s">
        <v>577</v>
      </c>
      <c r="C183" s="90">
        <v>271</v>
      </c>
    </row>
    <row r="184" spans="2:3" s="14" customFormat="1" ht="18.75" customHeight="1" x14ac:dyDescent="0.2">
      <c r="B184" s="85" t="s">
        <v>253</v>
      </c>
      <c r="C184" s="90">
        <v>241</v>
      </c>
    </row>
    <row r="185" spans="2:3" s="14" customFormat="1" ht="18.75" customHeight="1" x14ac:dyDescent="0.2">
      <c r="B185" s="85" t="s">
        <v>263</v>
      </c>
      <c r="C185" s="90">
        <v>188</v>
      </c>
    </row>
    <row r="186" spans="2:3" s="14" customFormat="1" ht="18.75" customHeight="1" x14ac:dyDescent="0.2">
      <c r="B186" s="85" t="s">
        <v>245</v>
      </c>
      <c r="C186" s="90">
        <v>163</v>
      </c>
    </row>
    <row r="187" spans="2:3" s="14" customFormat="1" ht="18.75" customHeight="1" x14ac:dyDescent="0.2">
      <c r="B187" s="85" t="s">
        <v>578</v>
      </c>
      <c r="C187" s="90">
        <v>154</v>
      </c>
    </row>
    <row r="188" spans="2:3" s="14" customFormat="1" ht="18.75" customHeight="1" x14ac:dyDescent="0.2">
      <c r="B188" s="85" t="s">
        <v>579</v>
      </c>
      <c r="C188" s="90">
        <v>148</v>
      </c>
    </row>
    <row r="189" spans="2:3" s="14" customFormat="1" ht="18.75" customHeight="1" x14ac:dyDescent="0.2">
      <c r="B189" s="85" t="s">
        <v>326</v>
      </c>
      <c r="C189" s="90">
        <v>139</v>
      </c>
    </row>
    <row r="190" spans="2:3" s="14" customFormat="1" ht="18.75" customHeight="1" x14ac:dyDescent="0.2">
      <c r="B190" s="85" t="s">
        <v>580</v>
      </c>
      <c r="C190" s="90">
        <v>118</v>
      </c>
    </row>
    <row r="191" spans="2:3" s="14" customFormat="1" ht="18.75" customHeight="1" x14ac:dyDescent="0.2">
      <c r="B191" s="85" t="s">
        <v>333</v>
      </c>
      <c r="C191" s="90">
        <v>117</v>
      </c>
    </row>
    <row r="192" spans="2:3" s="14" customFormat="1" ht="18.75" customHeight="1" x14ac:dyDescent="0.2">
      <c r="B192" s="85" t="s">
        <v>581</v>
      </c>
      <c r="C192" s="90">
        <v>116</v>
      </c>
    </row>
    <row r="193" spans="2:3" s="14" customFormat="1" ht="18.75" customHeight="1" x14ac:dyDescent="0.2">
      <c r="B193" s="85" t="s">
        <v>397</v>
      </c>
      <c r="C193" s="90">
        <v>116</v>
      </c>
    </row>
    <row r="194" spans="2:3" s="14" customFormat="1" ht="18.75" customHeight="1" x14ac:dyDescent="0.2">
      <c r="B194" s="85" t="s">
        <v>260</v>
      </c>
      <c r="C194" s="90">
        <v>113</v>
      </c>
    </row>
    <row r="195" spans="2:3" s="14" customFormat="1" ht="18.75" customHeight="1" x14ac:dyDescent="0.2">
      <c r="B195" s="85" t="s">
        <v>328</v>
      </c>
      <c r="C195" s="90">
        <v>113</v>
      </c>
    </row>
    <row r="196" spans="2:3" s="14" customFormat="1" ht="18.75" customHeight="1" x14ac:dyDescent="0.2">
      <c r="B196" s="85" t="s">
        <v>252</v>
      </c>
      <c r="C196" s="90">
        <v>98</v>
      </c>
    </row>
    <row r="197" spans="2:3" s="14" customFormat="1" ht="18.75" customHeight="1" x14ac:dyDescent="0.2">
      <c r="B197" s="85" t="s">
        <v>256</v>
      </c>
      <c r="C197" s="90">
        <v>98</v>
      </c>
    </row>
    <row r="198" spans="2:3" s="14" customFormat="1" ht="18.75" customHeight="1" x14ac:dyDescent="0.2">
      <c r="B198" s="85" t="s">
        <v>582</v>
      </c>
      <c r="C198" s="90">
        <v>90</v>
      </c>
    </row>
    <row r="199" spans="2:3" s="14" customFormat="1" ht="18.75" customHeight="1" x14ac:dyDescent="0.2">
      <c r="B199" s="85" t="s">
        <v>583</v>
      </c>
      <c r="C199" s="90">
        <v>81</v>
      </c>
    </row>
    <row r="200" spans="2:3" s="14" customFormat="1" ht="18.75" customHeight="1" x14ac:dyDescent="0.2">
      <c r="B200" s="85" t="s">
        <v>584</v>
      </c>
      <c r="C200" s="90">
        <v>78</v>
      </c>
    </row>
    <row r="201" spans="2:3" s="14" customFormat="1" ht="18.75" customHeight="1" x14ac:dyDescent="0.2">
      <c r="B201" s="85" t="s">
        <v>585</v>
      </c>
      <c r="C201" s="90">
        <v>76</v>
      </c>
    </row>
    <row r="202" spans="2:3" s="14" customFormat="1" ht="18.75" customHeight="1" x14ac:dyDescent="0.2">
      <c r="B202" s="85" t="s">
        <v>329</v>
      </c>
      <c r="C202" s="90">
        <v>74</v>
      </c>
    </row>
    <row r="203" spans="2:3" s="14" customFormat="1" ht="18.75" customHeight="1" x14ac:dyDescent="0.2">
      <c r="B203" s="85" t="s">
        <v>248</v>
      </c>
      <c r="C203" s="90">
        <v>73</v>
      </c>
    </row>
    <row r="204" spans="2:3" s="14" customFormat="1" ht="18.75" customHeight="1" x14ac:dyDescent="0.2">
      <c r="B204" s="85" t="s">
        <v>416</v>
      </c>
      <c r="C204" s="90">
        <v>70</v>
      </c>
    </row>
    <row r="205" spans="2:3" s="14" customFormat="1" ht="18.75" customHeight="1" x14ac:dyDescent="0.2">
      <c r="B205" s="85" t="s">
        <v>586</v>
      </c>
      <c r="C205" s="90">
        <v>69</v>
      </c>
    </row>
    <row r="206" spans="2:3" s="14" customFormat="1" ht="18.75" customHeight="1" x14ac:dyDescent="0.2">
      <c r="B206" s="85" t="s">
        <v>587</v>
      </c>
      <c r="C206" s="90">
        <v>64</v>
      </c>
    </row>
    <row r="207" spans="2:3" s="14" customFormat="1" ht="18.75" customHeight="1" x14ac:dyDescent="0.2">
      <c r="B207" s="85" t="s">
        <v>340</v>
      </c>
      <c r="C207" s="90">
        <v>62</v>
      </c>
    </row>
    <row r="208" spans="2:3" s="14" customFormat="1" ht="18.75" customHeight="1" x14ac:dyDescent="0.2">
      <c r="B208" s="85" t="s">
        <v>301</v>
      </c>
      <c r="C208" s="90">
        <v>59</v>
      </c>
    </row>
    <row r="209" spans="2:3" s="14" customFormat="1" ht="18.75" customHeight="1" x14ac:dyDescent="0.2">
      <c r="B209" s="85" t="s">
        <v>353</v>
      </c>
      <c r="C209" s="90">
        <v>56</v>
      </c>
    </row>
    <row r="210" spans="2:3" s="14" customFormat="1" ht="18.75" customHeight="1" x14ac:dyDescent="0.2">
      <c r="B210" s="85" t="s">
        <v>588</v>
      </c>
      <c r="C210" s="90">
        <v>53</v>
      </c>
    </row>
    <row r="211" spans="2:3" s="14" customFormat="1" ht="18.75" customHeight="1" x14ac:dyDescent="0.2">
      <c r="B211" s="85" t="s">
        <v>351</v>
      </c>
      <c r="C211" s="90">
        <v>52</v>
      </c>
    </row>
    <row r="212" spans="2:3" s="14" customFormat="1" ht="18.75" customHeight="1" x14ac:dyDescent="0.2">
      <c r="B212" s="85" t="s">
        <v>589</v>
      </c>
      <c r="C212" s="90">
        <v>50</v>
      </c>
    </row>
    <row r="213" spans="2:3" s="14" customFormat="1" ht="18.75" customHeight="1" x14ac:dyDescent="0.2">
      <c r="B213" s="85" t="s">
        <v>251</v>
      </c>
      <c r="C213" s="90">
        <v>49</v>
      </c>
    </row>
    <row r="214" spans="2:3" s="14" customFormat="1" ht="18.75" customHeight="1" x14ac:dyDescent="0.2">
      <c r="B214" s="85" t="s">
        <v>332</v>
      </c>
      <c r="C214" s="90">
        <v>48</v>
      </c>
    </row>
    <row r="215" spans="2:3" s="14" customFormat="1" ht="18.75" customHeight="1" x14ac:dyDescent="0.2">
      <c r="B215" s="85" t="s">
        <v>590</v>
      </c>
      <c r="C215" s="90">
        <v>48</v>
      </c>
    </row>
    <row r="216" spans="2:3" s="14" customFormat="1" ht="18.75" customHeight="1" x14ac:dyDescent="0.2">
      <c r="B216" s="85" t="s">
        <v>591</v>
      </c>
      <c r="C216" s="90">
        <v>44</v>
      </c>
    </row>
    <row r="217" spans="2:3" s="14" customFormat="1" ht="18.75" customHeight="1" x14ac:dyDescent="0.2">
      <c r="B217" s="85" t="s">
        <v>592</v>
      </c>
      <c r="C217" s="90">
        <v>40</v>
      </c>
    </row>
    <row r="218" spans="2:3" s="14" customFormat="1" ht="18.75" customHeight="1" x14ac:dyDescent="0.2">
      <c r="B218" s="85" t="s">
        <v>267</v>
      </c>
      <c r="C218" s="90">
        <v>39</v>
      </c>
    </row>
    <row r="219" spans="2:3" s="14" customFormat="1" ht="18.75" customHeight="1" x14ac:dyDescent="0.2">
      <c r="B219" s="85" t="s">
        <v>262</v>
      </c>
      <c r="C219" s="90">
        <v>38</v>
      </c>
    </row>
    <row r="220" spans="2:3" s="14" customFormat="1" ht="18.75" customHeight="1" x14ac:dyDescent="0.2">
      <c r="B220" s="85" t="s">
        <v>593</v>
      </c>
      <c r="C220" s="90">
        <v>38</v>
      </c>
    </row>
    <row r="221" spans="2:3" s="14" customFormat="1" ht="18.75" customHeight="1" x14ac:dyDescent="0.2">
      <c r="B221" s="85" t="s">
        <v>261</v>
      </c>
      <c r="C221" s="90">
        <v>33</v>
      </c>
    </row>
    <row r="222" spans="2:3" s="14" customFormat="1" ht="18.75" customHeight="1" x14ac:dyDescent="0.2">
      <c r="B222" s="85" t="s">
        <v>274</v>
      </c>
      <c r="C222" s="90">
        <v>33</v>
      </c>
    </row>
    <row r="223" spans="2:3" s="14" customFormat="1" ht="18.75" customHeight="1" x14ac:dyDescent="0.2">
      <c r="B223" s="85" t="s">
        <v>594</v>
      </c>
      <c r="C223" s="90">
        <v>32</v>
      </c>
    </row>
    <row r="224" spans="2:3" s="14" customFormat="1" ht="18.75" customHeight="1" x14ac:dyDescent="0.2">
      <c r="B224" s="85" t="s">
        <v>278</v>
      </c>
      <c r="C224" s="90">
        <v>31</v>
      </c>
    </row>
    <row r="225" spans="2:3" s="14" customFormat="1" ht="18.75" customHeight="1" x14ac:dyDescent="0.2">
      <c r="B225" s="85" t="s">
        <v>595</v>
      </c>
      <c r="C225" s="90">
        <v>30</v>
      </c>
    </row>
    <row r="226" spans="2:3" s="14" customFormat="1" ht="18.75" customHeight="1" x14ac:dyDescent="0.2">
      <c r="B226" s="85" t="s">
        <v>596</v>
      </c>
      <c r="C226" s="90">
        <v>30</v>
      </c>
    </row>
    <row r="227" spans="2:3" s="14" customFormat="1" ht="18.75" customHeight="1" x14ac:dyDescent="0.2">
      <c r="B227" s="85" t="s">
        <v>254</v>
      </c>
      <c r="C227" s="90">
        <v>29</v>
      </c>
    </row>
    <row r="228" spans="2:3" s="14" customFormat="1" ht="18.75" customHeight="1" x14ac:dyDescent="0.2">
      <c r="B228" s="85" t="s">
        <v>330</v>
      </c>
      <c r="C228" s="90">
        <v>28</v>
      </c>
    </row>
    <row r="229" spans="2:3" s="14" customFormat="1" ht="18.75" customHeight="1" x14ac:dyDescent="0.2">
      <c r="B229" s="85" t="s">
        <v>597</v>
      </c>
      <c r="C229" s="90">
        <v>24</v>
      </c>
    </row>
    <row r="230" spans="2:3" s="14" customFormat="1" ht="18.75" customHeight="1" x14ac:dyDescent="0.2">
      <c r="B230" s="85" t="s">
        <v>266</v>
      </c>
      <c r="C230" s="90">
        <v>24</v>
      </c>
    </row>
    <row r="231" spans="2:3" s="14" customFormat="1" ht="18.75" customHeight="1" x14ac:dyDescent="0.2">
      <c r="B231" s="85" t="s">
        <v>258</v>
      </c>
      <c r="C231" s="90">
        <v>24</v>
      </c>
    </row>
    <row r="232" spans="2:3" s="14" customFormat="1" ht="18.75" customHeight="1" x14ac:dyDescent="0.2">
      <c r="B232" s="85" t="s">
        <v>598</v>
      </c>
      <c r="C232" s="90">
        <v>23</v>
      </c>
    </row>
    <row r="233" spans="2:3" s="14" customFormat="1" ht="18.75" customHeight="1" x14ac:dyDescent="0.2">
      <c r="B233" s="85" t="s">
        <v>599</v>
      </c>
      <c r="C233" s="90">
        <v>22</v>
      </c>
    </row>
    <row r="234" spans="2:3" s="14" customFormat="1" ht="18.75" customHeight="1" x14ac:dyDescent="0.2">
      <c r="B234" s="85" t="s">
        <v>336</v>
      </c>
      <c r="C234" s="90">
        <v>22</v>
      </c>
    </row>
    <row r="235" spans="2:3" s="14" customFormat="1" ht="18.75" customHeight="1" x14ac:dyDescent="0.2">
      <c r="B235" s="85" t="s">
        <v>338</v>
      </c>
      <c r="C235" s="90">
        <v>21</v>
      </c>
    </row>
    <row r="236" spans="2:3" s="14" customFormat="1" ht="18.75" customHeight="1" x14ac:dyDescent="0.2">
      <c r="B236" s="85" t="s">
        <v>600</v>
      </c>
      <c r="C236" s="90">
        <v>20</v>
      </c>
    </row>
    <row r="237" spans="2:3" s="14" customFormat="1" ht="18.75" customHeight="1" x14ac:dyDescent="0.2">
      <c r="B237" s="85" t="s">
        <v>601</v>
      </c>
      <c r="C237" s="90">
        <v>20</v>
      </c>
    </row>
    <row r="238" spans="2:3" s="14" customFormat="1" ht="18.75" customHeight="1" x14ac:dyDescent="0.2">
      <c r="B238" s="85" t="s">
        <v>419</v>
      </c>
      <c r="C238" s="90">
        <v>19</v>
      </c>
    </row>
    <row r="239" spans="2:3" s="14" customFormat="1" ht="18.75" customHeight="1" x14ac:dyDescent="0.2">
      <c r="B239" s="85" t="s">
        <v>602</v>
      </c>
      <c r="C239" s="90">
        <v>16</v>
      </c>
    </row>
    <row r="240" spans="2:3" s="14" customFormat="1" ht="18.75" customHeight="1" x14ac:dyDescent="0.2">
      <c r="B240" s="85" t="s">
        <v>356</v>
      </c>
      <c r="C240" s="90">
        <v>16</v>
      </c>
    </row>
    <row r="241" spans="2:3" s="14" customFormat="1" ht="18.75" customHeight="1" x14ac:dyDescent="0.2">
      <c r="B241" s="85" t="s">
        <v>401</v>
      </c>
      <c r="C241" s="90">
        <v>16</v>
      </c>
    </row>
    <row r="242" spans="2:3" s="14" customFormat="1" ht="18.75" customHeight="1" x14ac:dyDescent="0.2">
      <c r="B242" s="85" t="s">
        <v>603</v>
      </c>
      <c r="C242" s="90">
        <v>16</v>
      </c>
    </row>
    <row r="243" spans="2:3" s="14" customFormat="1" ht="18.75" customHeight="1" x14ac:dyDescent="0.2">
      <c r="B243" s="85" t="s">
        <v>604</v>
      </c>
      <c r="C243" s="90">
        <v>15</v>
      </c>
    </row>
    <row r="244" spans="2:3" s="14" customFormat="1" ht="18.75" customHeight="1" x14ac:dyDescent="0.2">
      <c r="B244" s="85" t="s">
        <v>605</v>
      </c>
      <c r="C244" s="90">
        <v>15</v>
      </c>
    </row>
    <row r="245" spans="2:3" s="14" customFormat="1" ht="18.75" customHeight="1" x14ac:dyDescent="0.2">
      <c r="B245" s="85" t="s">
        <v>435</v>
      </c>
      <c r="C245" s="90">
        <v>15</v>
      </c>
    </row>
    <row r="246" spans="2:3" s="14" customFormat="1" ht="18.75" customHeight="1" x14ac:dyDescent="0.2">
      <c r="B246" s="85" t="s">
        <v>426</v>
      </c>
      <c r="C246" s="90">
        <v>15</v>
      </c>
    </row>
    <row r="247" spans="2:3" s="14" customFormat="1" ht="18.75" customHeight="1" x14ac:dyDescent="0.2">
      <c r="B247" s="85" t="s">
        <v>273</v>
      </c>
      <c r="C247" s="90">
        <v>14</v>
      </c>
    </row>
    <row r="248" spans="2:3" s="14" customFormat="1" ht="18.75" customHeight="1" x14ac:dyDescent="0.2">
      <c r="B248" s="85" t="s">
        <v>606</v>
      </c>
      <c r="C248" s="90">
        <v>14</v>
      </c>
    </row>
    <row r="249" spans="2:3" s="14" customFormat="1" ht="18.75" customHeight="1" x14ac:dyDescent="0.2">
      <c r="B249" s="85" t="s">
        <v>607</v>
      </c>
      <c r="C249" s="90">
        <v>14</v>
      </c>
    </row>
    <row r="250" spans="2:3" s="14" customFormat="1" ht="18.75" customHeight="1" x14ac:dyDescent="0.2">
      <c r="B250" s="85" t="s">
        <v>255</v>
      </c>
      <c r="C250" s="90">
        <v>14</v>
      </c>
    </row>
    <row r="251" spans="2:3" s="14" customFormat="1" ht="18.75" customHeight="1" x14ac:dyDescent="0.2">
      <c r="B251" s="85" t="s">
        <v>608</v>
      </c>
      <c r="C251" s="90">
        <v>14</v>
      </c>
    </row>
    <row r="252" spans="2:3" s="14" customFormat="1" ht="18.75" customHeight="1" x14ac:dyDescent="0.2">
      <c r="B252" s="85" t="s">
        <v>357</v>
      </c>
      <c r="C252" s="90">
        <v>14</v>
      </c>
    </row>
    <row r="253" spans="2:3" s="14" customFormat="1" ht="18.75" customHeight="1" x14ac:dyDescent="0.2">
      <c r="B253" s="85" t="s">
        <v>331</v>
      </c>
      <c r="C253" s="90">
        <v>14</v>
      </c>
    </row>
    <row r="254" spans="2:3" s="14" customFormat="1" ht="18.75" customHeight="1" x14ac:dyDescent="0.2">
      <c r="B254" s="85" t="s">
        <v>609</v>
      </c>
      <c r="C254" s="90">
        <v>13</v>
      </c>
    </row>
    <row r="255" spans="2:3" s="14" customFormat="1" ht="18.75" customHeight="1" x14ac:dyDescent="0.2">
      <c r="B255" s="85" t="s">
        <v>374</v>
      </c>
      <c r="C255" s="90">
        <v>13</v>
      </c>
    </row>
    <row r="256" spans="2:3" s="14" customFormat="1" ht="18.75" customHeight="1" x14ac:dyDescent="0.2">
      <c r="B256" s="85" t="s">
        <v>269</v>
      </c>
      <c r="C256" s="90">
        <v>13</v>
      </c>
    </row>
    <row r="257" spans="2:3" s="14" customFormat="1" ht="18.75" customHeight="1" x14ac:dyDescent="0.2">
      <c r="B257" s="85" t="s">
        <v>402</v>
      </c>
      <c r="C257" s="90">
        <v>13</v>
      </c>
    </row>
    <row r="258" spans="2:3" s="14" customFormat="1" ht="18.75" customHeight="1" x14ac:dyDescent="0.2">
      <c r="B258" s="85" t="s">
        <v>610</v>
      </c>
      <c r="C258" s="90">
        <v>13</v>
      </c>
    </row>
    <row r="259" spans="2:3" s="14" customFormat="1" ht="18.75" customHeight="1" x14ac:dyDescent="0.2">
      <c r="B259" s="85" t="s">
        <v>611</v>
      </c>
      <c r="C259" s="90">
        <v>13</v>
      </c>
    </row>
    <row r="260" spans="2:3" s="14" customFormat="1" ht="18.75" customHeight="1" x14ac:dyDescent="0.2">
      <c r="B260" s="85" t="s">
        <v>612</v>
      </c>
      <c r="C260" s="90">
        <v>12</v>
      </c>
    </row>
    <row r="261" spans="2:3" s="14" customFormat="1" ht="18.75" customHeight="1" x14ac:dyDescent="0.2">
      <c r="B261" s="85" t="s">
        <v>348</v>
      </c>
      <c r="C261" s="90">
        <v>12</v>
      </c>
    </row>
    <row r="262" spans="2:3" s="14" customFormat="1" ht="18.75" customHeight="1" x14ac:dyDescent="0.2">
      <c r="B262" s="85" t="s">
        <v>613</v>
      </c>
      <c r="C262" s="90">
        <v>12</v>
      </c>
    </row>
    <row r="263" spans="2:3" s="14" customFormat="1" ht="18.75" customHeight="1" x14ac:dyDescent="0.2">
      <c r="B263" s="85" t="s">
        <v>614</v>
      </c>
      <c r="C263" s="90">
        <v>12</v>
      </c>
    </row>
    <row r="264" spans="2:3" s="14" customFormat="1" ht="18.75" customHeight="1" x14ac:dyDescent="0.2">
      <c r="B264" s="85" t="s">
        <v>615</v>
      </c>
      <c r="C264" s="90">
        <v>12</v>
      </c>
    </row>
    <row r="265" spans="2:3" s="14" customFormat="1" ht="18.75" customHeight="1" x14ac:dyDescent="0.2">
      <c r="B265" s="85" t="s">
        <v>342</v>
      </c>
      <c r="C265" s="90">
        <v>12</v>
      </c>
    </row>
    <row r="266" spans="2:3" s="14" customFormat="1" ht="18.75" customHeight="1" x14ac:dyDescent="0.2">
      <c r="B266" s="85" t="s">
        <v>616</v>
      </c>
      <c r="C266" s="90">
        <v>12</v>
      </c>
    </row>
    <row r="267" spans="2:3" s="14" customFormat="1" ht="18.75" customHeight="1" x14ac:dyDescent="0.2">
      <c r="B267" s="85" t="s">
        <v>617</v>
      </c>
      <c r="C267" s="90">
        <v>12</v>
      </c>
    </row>
    <row r="268" spans="2:3" s="14" customFormat="1" ht="18.75" customHeight="1" x14ac:dyDescent="0.2">
      <c r="B268" s="85" t="s">
        <v>618</v>
      </c>
      <c r="C268" s="90">
        <v>12</v>
      </c>
    </row>
    <row r="269" spans="2:3" s="14" customFormat="1" ht="18.75" customHeight="1" x14ac:dyDescent="0.2">
      <c r="B269" s="85" t="s">
        <v>619</v>
      </c>
      <c r="C269" s="90">
        <v>12</v>
      </c>
    </row>
    <row r="270" spans="2:3" s="14" customFormat="1" ht="18.75" customHeight="1" x14ac:dyDescent="0.2">
      <c r="B270" s="85" t="s">
        <v>365</v>
      </c>
      <c r="C270" s="90">
        <v>12</v>
      </c>
    </row>
    <row r="271" spans="2:3" s="14" customFormat="1" ht="18.75" customHeight="1" x14ac:dyDescent="0.2">
      <c r="B271" s="85" t="s">
        <v>620</v>
      </c>
      <c r="C271" s="90">
        <v>12</v>
      </c>
    </row>
    <row r="272" spans="2:3" s="14" customFormat="1" ht="18.75" customHeight="1" x14ac:dyDescent="0.2">
      <c r="B272" s="85" t="s">
        <v>268</v>
      </c>
      <c r="C272" s="90">
        <v>11</v>
      </c>
    </row>
    <row r="273" spans="2:3" s="14" customFormat="1" ht="18.75" customHeight="1" x14ac:dyDescent="0.2">
      <c r="B273" s="85" t="s">
        <v>434</v>
      </c>
      <c r="C273" s="90">
        <v>11</v>
      </c>
    </row>
    <row r="274" spans="2:3" s="14" customFormat="1" ht="18.75" customHeight="1" x14ac:dyDescent="0.2">
      <c r="B274" s="85" t="s">
        <v>290</v>
      </c>
      <c r="C274" s="90">
        <v>11</v>
      </c>
    </row>
    <row r="275" spans="2:3" s="14" customFormat="1" ht="18.75" customHeight="1" x14ac:dyDescent="0.2">
      <c r="B275" s="85" t="s">
        <v>343</v>
      </c>
      <c r="C275" s="90">
        <v>11</v>
      </c>
    </row>
    <row r="276" spans="2:3" s="14" customFormat="1" ht="18.75" customHeight="1" x14ac:dyDescent="0.2">
      <c r="B276" s="85" t="s">
        <v>621</v>
      </c>
      <c r="C276" s="90">
        <v>10</v>
      </c>
    </row>
    <row r="277" spans="2:3" s="14" customFormat="1" ht="18.75" customHeight="1" x14ac:dyDescent="0.2">
      <c r="B277" s="85" t="s">
        <v>622</v>
      </c>
      <c r="C277" s="90">
        <v>10</v>
      </c>
    </row>
    <row r="278" spans="2:3" s="14" customFormat="1" ht="18.75" customHeight="1" x14ac:dyDescent="0.2">
      <c r="B278" s="85" t="s">
        <v>415</v>
      </c>
      <c r="C278" s="90">
        <v>10</v>
      </c>
    </row>
    <row r="279" spans="2:3" s="14" customFormat="1" ht="18.75" customHeight="1" x14ac:dyDescent="0.2">
      <c r="B279" s="85" t="s">
        <v>623</v>
      </c>
      <c r="C279" s="90">
        <v>10</v>
      </c>
    </row>
    <row r="280" spans="2:3" s="14" customFormat="1" ht="18.75" customHeight="1" x14ac:dyDescent="0.2">
      <c r="B280" s="85" t="s">
        <v>624</v>
      </c>
      <c r="C280" s="90">
        <v>10</v>
      </c>
    </row>
    <row r="281" spans="2:3" s="14" customFormat="1" ht="18.75" customHeight="1" x14ac:dyDescent="0.2">
      <c r="B281" s="85" t="s">
        <v>625</v>
      </c>
      <c r="C281" s="90">
        <v>10</v>
      </c>
    </row>
    <row r="282" spans="2:3" s="14" customFormat="1" ht="18.75" customHeight="1" x14ac:dyDescent="0.2">
      <c r="B282" s="85" t="s">
        <v>626</v>
      </c>
      <c r="C282" s="90">
        <v>9</v>
      </c>
    </row>
    <row r="283" spans="2:3" s="14" customFormat="1" ht="18.75" customHeight="1" x14ac:dyDescent="0.2">
      <c r="B283" s="85" t="s">
        <v>627</v>
      </c>
      <c r="C283" s="90">
        <v>9</v>
      </c>
    </row>
    <row r="284" spans="2:3" s="14" customFormat="1" ht="18.75" customHeight="1" x14ac:dyDescent="0.2">
      <c r="B284" s="85" t="s">
        <v>628</v>
      </c>
      <c r="C284" s="90">
        <v>9</v>
      </c>
    </row>
    <row r="285" spans="2:3" s="14" customFormat="1" ht="18.75" customHeight="1" x14ac:dyDescent="0.2">
      <c r="B285" s="85" t="s">
        <v>629</v>
      </c>
      <c r="C285" s="90">
        <v>9</v>
      </c>
    </row>
    <row r="286" spans="2:3" s="14" customFormat="1" ht="18.75" customHeight="1" x14ac:dyDescent="0.2">
      <c r="B286" s="85" t="s">
        <v>630</v>
      </c>
      <c r="C286" s="90">
        <v>9</v>
      </c>
    </row>
    <row r="287" spans="2:3" s="14" customFormat="1" ht="18.75" customHeight="1" x14ac:dyDescent="0.2">
      <c r="B287" s="85" t="s">
        <v>631</v>
      </c>
      <c r="C287" s="90">
        <v>9</v>
      </c>
    </row>
    <row r="288" spans="2:3" s="14" customFormat="1" ht="18.75" customHeight="1" x14ac:dyDescent="0.2">
      <c r="B288" s="85" t="s">
        <v>632</v>
      </c>
      <c r="C288" s="90">
        <v>9</v>
      </c>
    </row>
    <row r="289" spans="2:3" s="14" customFormat="1" ht="18.75" customHeight="1" x14ac:dyDescent="0.2">
      <c r="B289" s="85" t="s">
        <v>633</v>
      </c>
      <c r="C289" s="90">
        <v>9</v>
      </c>
    </row>
    <row r="290" spans="2:3" s="14" customFormat="1" ht="18.75" customHeight="1" x14ac:dyDescent="0.2">
      <c r="B290" s="85" t="s">
        <v>634</v>
      </c>
      <c r="C290" s="90">
        <v>9</v>
      </c>
    </row>
    <row r="291" spans="2:3" s="14" customFormat="1" ht="18.75" customHeight="1" x14ac:dyDescent="0.2">
      <c r="B291" s="85" t="s">
        <v>635</v>
      </c>
      <c r="C291" s="90">
        <v>9</v>
      </c>
    </row>
    <row r="292" spans="2:3" s="14" customFormat="1" ht="18.75" customHeight="1" x14ac:dyDescent="0.2">
      <c r="B292" s="85" t="s">
        <v>410</v>
      </c>
      <c r="C292" s="90">
        <v>9</v>
      </c>
    </row>
    <row r="293" spans="2:3" s="14" customFormat="1" ht="18.75" customHeight="1" x14ac:dyDescent="0.2">
      <c r="B293" s="85" t="s">
        <v>366</v>
      </c>
      <c r="C293" s="90">
        <v>9</v>
      </c>
    </row>
    <row r="294" spans="2:3" s="14" customFormat="1" ht="18.75" customHeight="1" x14ac:dyDescent="0.2">
      <c r="B294" s="85" t="s">
        <v>636</v>
      </c>
      <c r="C294" s="90">
        <v>9</v>
      </c>
    </row>
    <row r="295" spans="2:3" s="14" customFormat="1" ht="18.75" customHeight="1" x14ac:dyDescent="0.2">
      <c r="B295" s="85" t="s">
        <v>280</v>
      </c>
      <c r="C295" s="90">
        <v>8</v>
      </c>
    </row>
    <row r="296" spans="2:3" s="14" customFormat="1" ht="18.75" customHeight="1" x14ac:dyDescent="0.2">
      <c r="B296" s="85" t="s">
        <v>637</v>
      </c>
      <c r="C296" s="90">
        <v>8</v>
      </c>
    </row>
    <row r="297" spans="2:3" s="14" customFormat="1" ht="18.75" customHeight="1" x14ac:dyDescent="0.2">
      <c r="B297" s="85" t="s">
        <v>293</v>
      </c>
      <c r="C297" s="90">
        <v>8</v>
      </c>
    </row>
    <row r="298" spans="2:3" s="14" customFormat="1" ht="18.75" customHeight="1" x14ac:dyDescent="0.2">
      <c r="B298" s="85" t="s">
        <v>282</v>
      </c>
      <c r="C298" s="90">
        <v>8</v>
      </c>
    </row>
    <row r="299" spans="2:3" s="14" customFormat="1" ht="18.75" customHeight="1" x14ac:dyDescent="0.2">
      <c r="B299" s="85" t="s">
        <v>363</v>
      </c>
      <c r="C299" s="90">
        <v>8</v>
      </c>
    </row>
    <row r="300" spans="2:3" s="14" customFormat="1" ht="18.75" customHeight="1" x14ac:dyDescent="0.2">
      <c r="B300" s="85" t="s">
        <v>638</v>
      </c>
      <c r="C300" s="90">
        <v>8</v>
      </c>
    </row>
    <row r="301" spans="2:3" s="14" customFormat="1" ht="18.75" customHeight="1" x14ac:dyDescent="0.2">
      <c r="B301" s="85" t="s">
        <v>639</v>
      </c>
      <c r="C301" s="90">
        <v>8</v>
      </c>
    </row>
    <row r="302" spans="2:3" s="14" customFormat="1" ht="18.75" customHeight="1" x14ac:dyDescent="0.2">
      <c r="B302" s="85" t="s">
        <v>640</v>
      </c>
      <c r="C302" s="90">
        <v>8</v>
      </c>
    </row>
    <row r="303" spans="2:3" s="14" customFormat="1" ht="18.75" customHeight="1" x14ac:dyDescent="0.2">
      <c r="B303" s="85" t="s">
        <v>355</v>
      </c>
      <c r="C303" s="90">
        <v>8</v>
      </c>
    </row>
    <row r="304" spans="2:3" s="14" customFormat="1" ht="18.75" customHeight="1" x14ac:dyDescent="0.2">
      <c r="B304" s="85" t="s">
        <v>403</v>
      </c>
      <c r="C304" s="90">
        <v>8</v>
      </c>
    </row>
    <row r="305" spans="2:3" s="14" customFormat="1" ht="18.75" customHeight="1" x14ac:dyDescent="0.2">
      <c r="B305" s="85" t="s">
        <v>281</v>
      </c>
      <c r="C305" s="90">
        <v>8</v>
      </c>
    </row>
    <row r="306" spans="2:3" s="14" customFormat="1" ht="18.75" customHeight="1" x14ac:dyDescent="0.2">
      <c r="B306" s="85" t="s">
        <v>292</v>
      </c>
      <c r="C306" s="90">
        <v>8</v>
      </c>
    </row>
    <row r="307" spans="2:3" s="14" customFormat="1" ht="18.75" customHeight="1" x14ac:dyDescent="0.2">
      <c r="B307" s="85" t="s">
        <v>641</v>
      </c>
      <c r="C307" s="90">
        <v>8</v>
      </c>
    </row>
    <row r="308" spans="2:3" s="14" customFormat="1" ht="18.75" customHeight="1" x14ac:dyDescent="0.2">
      <c r="B308" s="85" t="s">
        <v>642</v>
      </c>
      <c r="C308" s="90">
        <v>8</v>
      </c>
    </row>
    <row r="309" spans="2:3" s="14" customFormat="1" ht="18.75" customHeight="1" x14ac:dyDescent="0.2">
      <c r="B309" s="85" t="s">
        <v>643</v>
      </c>
      <c r="C309" s="90">
        <v>7</v>
      </c>
    </row>
    <row r="310" spans="2:3" s="14" customFormat="1" ht="18.75" customHeight="1" x14ac:dyDescent="0.2">
      <c r="B310" s="85" t="s">
        <v>347</v>
      </c>
      <c r="C310" s="90">
        <v>7</v>
      </c>
    </row>
    <row r="311" spans="2:3" s="14" customFormat="1" ht="18.75" customHeight="1" x14ac:dyDescent="0.2">
      <c r="B311" s="85" t="s">
        <v>644</v>
      </c>
      <c r="C311" s="90">
        <v>7</v>
      </c>
    </row>
    <row r="312" spans="2:3" s="14" customFormat="1" ht="18.75" customHeight="1" x14ac:dyDescent="0.2">
      <c r="B312" s="85" t="s">
        <v>645</v>
      </c>
      <c r="C312" s="90">
        <v>7</v>
      </c>
    </row>
    <row r="313" spans="2:3" s="14" customFormat="1" ht="18.75" customHeight="1" x14ac:dyDescent="0.2">
      <c r="B313" s="85" t="s">
        <v>646</v>
      </c>
      <c r="C313" s="90">
        <v>7</v>
      </c>
    </row>
    <row r="314" spans="2:3" s="14" customFormat="1" ht="18.75" customHeight="1" x14ac:dyDescent="0.2">
      <c r="B314" s="85" t="s">
        <v>647</v>
      </c>
      <c r="C314" s="90">
        <v>7</v>
      </c>
    </row>
    <row r="315" spans="2:3" s="14" customFormat="1" ht="18.75" customHeight="1" x14ac:dyDescent="0.2">
      <c r="B315" s="85" t="s">
        <v>400</v>
      </c>
      <c r="C315" s="90">
        <v>7</v>
      </c>
    </row>
    <row r="316" spans="2:3" s="14" customFormat="1" ht="18.75" customHeight="1" x14ac:dyDescent="0.2">
      <c r="B316" s="85" t="s">
        <v>648</v>
      </c>
      <c r="C316" s="90">
        <v>7</v>
      </c>
    </row>
    <row r="317" spans="2:3" s="14" customFormat="1" ht="18.75" customHeight="1" x14ac:dyDescent="0.2">
      <c r="B317" s="85" t="s">
        <v>649</v>
      </c>
      <c r="C317" s="90">
        <v>7</v>
      </c>
    </row>
    <row r="318" spans="2:3" s="14" customFormat="1" ht="18.75" customHeight="1" x14ac:dyDescent="0.2">
      <c r="B318" s="85" t="s">
        <v>279</v>
      </c>
      <c r="C318" s="90">
        <v>7</v>
      </c>
    </row>
    <row r="319" spans="2:3" s="14" customFormat="1" ht="18.75" customHeight="1" x14ac:dyDescent="0.2">
      <c r="B319" s="85" t="s">
        <v>346</v>
      </c>
      <c r="C319" s="90">
        <v>6</v>
      </c>
    </row>
    <row r="320" spans="2:3" s="14" customFormat="1" ht="18.75" customHeight="1" x14ac:dyDescent="0.2">
      <c r="B320" s="85" t="s">
        <v>361</v>
      </c>
      <c r="C320" s="90">
        <v>6</v>
      </c>
    </row>
    <row r="321" spans="2:3" s="14" customFormat="1" ht="18.75" customHeight="1" x14ac:dyDescent="0.2">
      <c r="B321" s="85" t="s">
        <v>650</v>
      </c>
      <c r="C321" s="90">
        <v>6</v>
      </c>
    </row>
    <row r="322" spans="2:3" s="14" customFormat="1" ht="18.75" customHeight="1" x14ac:dyDescent="0.2">
      <c r="B322" s="85" t="s">
        <v>651</v>
      </c>
      <c r="C322" s="90">
        <v>6</v>
      </c>
    </row>
    <row r="323" spans="2:3" s="14" customFormat="1" ht="18.75" customHeight="1" x14ac:dyDescent="0.2">
      <c r="B323" s="85" t="s">
        <v>652</v>
      </c>
      <c r="C323" s="90">
        <v>6</v>
      </c>
    </row>
    <row r="324" spans="2:3" s="14" customFormat="1" ht="18.75" customHeight="1" x14ac:dyDescent="0.2">
      <c r="B324" s="85" t="s">
        <v>653</v>
      </c>
      <c r="C324" s="90">
        <v>6</v>
      </c>
    </row>
    <row r="325" spans="2:3" s="14" customFormat="1" ht="18.75" customHeight="1" x14ac:dyDescent="0.2">
      <c r="B325" s="85" t="s">
        <v>654</v>
      </c>
      <c r="C325" s="90">
        <v>6</v>
      </c>
    </row>
    <row r="326" spans="2:3" s="14" customFormat="1" ht="18.75" customHeight="1" x14ac:dyDescent="0.2">
      <c r="B326" s="85" t="s">
        <v>420</v>
      </c>
      <c r="C326" s="90">
        <v>6</v>
      </c>
    </row>
    <row r="327" spans="2:3" s="14" customFormat="1" ht="18.75" customHeight="1" x14ac:dyDescent="0.2">
      <c r="B327" s="85" t="s">
        <v>349</v>
      </c>
      <c r="C327" s="90">
        <v>6</v>
      </c>
    </row>
    <row r="328" spans="2:3" s="14" customFormat="1" ht="18.75" customHeight="1" x14ac:dyDescent="0.2">
      <c r="B328" s="85" t="s">
        <v>324</v>
      </c>
      <c r="C328" s="90">
        <v>6</v>
      </c>
    </row>
    <row r="329" spans="2:3" s="14" customFormat="1" ht="18.75" customHeight="1" x14ac:dyDescent="0.2">
      <c r="B329" s="85" t="s">
        <v>284</v>
      </c>
      <c r="C329" s="90">
        <v>6</v>
      </c>
    </row>
    <row r="330" spans="2:3" s="14" customFormat="1" ht="18.75" customHeight="1" x14ac:dyDescent="0.2">
      <c r="B330" s="85" t="s">
        <v>418</v>
      </c>
      <c r="C330" s="90">
        <v>6</v>
      </c>
    </row>
    <row r="331" spans="2:3" s="14" customFormat="1" ht="18.75" customHeight="1" x14ac:dyDescent="0.2">
      <c r="B331" s="85" t="s">
        <v>362</v>
      </c>
      <c r="C331" s="90">
        <v>6</v>
      </c>
    </row>
    <row r="332" spans="2:3" s="14" customFormat="1" ht="18.75" customHeight="1" x14ac:dyDescent="0.2">
      <c r="B332" s="85" t="s">
        <v>257</v>
      </c>
      <c r="C332" s="90">
        <v>6</v>
      </c>
    </row>
    <row r="333" spans="2:3" s="14" customFormat="1" ht="18.75" customHeight="1" x14ac:dyDescent="0.2">
      <c r="B333" s="85" t="s">
        <v>655</v>
      </c>
      <c r="C333" s="90">
        <v>5</v>
      </c>
    </row>
    <row r="334" spans="2:3" s="14" customFormat="1" ht="18.75" customHeight="1" x14ac:dyDescent="0.2">
      <c r="B334" s="85" t="s">
        <v>656</v>
      </c>
      <c r="C334" s="90">
        <v>5</v>
      </c>
    </row>
    <row r="335" spans="2:3" s="14" customFormat="1" ht="18.75" customHeight="1" x14ac:dyDescent="0.2">
      <c r="B335" s="85" t="s">
        <v>276</v>
      </c>
      <c r="C335" s="90">
        <v>5</v>
      </c>
    </row>
    <row r="336" spans="2:3" s="14" customFormat="1" ht="18.75" customHeight="1" x14ac:dyDescent="0.2">
      <c r="B336" s="85" t="s">
        <v>657</v>
      </c>
      <c r="C336" s="90">
        <v>5</v>
      </c>
    </row>
    <row r="337" spans="2:3" s="14" customFormat="1" ht="18.75" customHeight="1" x14ac:dyDescent="0.2">
      <c r="B337" s="85" t="s">
        <v>323</v>
      </c>
      <c r="C337" s="90">
        <v>5</v>
      </c>
    </row>
    <row r="338" spans="2:3" s="14" customFormat="1" ht="18.75" customHeight="1" x14ac:dyDescent="0.2">
      <c r="B338" s="85" t="s">
        <v>432</v>
      </c>
      <c r="C338" s="90">
        <v>5</v>
      </c>
    </row>
    <row r="339" spans="2:3" s="14" customFormat="1" ht="18.75" customHeight="1" x14ac:dyDescent="0.2">
      <c r="B339" s="85" t="s">
        <v>174</v>
      </c>
      <c r="C339" s="90">
        <v>5</v>
      </c>
    </row>
    <row r="340" spans="2:3" s="14" customFormat="1" ht="18.75" customHeight="1" x14ac:dyDescent="0.2">
      <c r="B340" s="85" t="s">
        <v>249</v>
      </c>
      <c r="C340" s="90">
        <v>5</v>
      </c>
    </row>
    <row r="341" spans="2:3" s="14" customFormat="1" ht="18.75" customHeight="1" x14ac:dyDescent="0.2">
      <c r="B341" s="85" t="s">
        <v>658</v>
      </c>
      <c r="C341" s="90">
        <v>5</v>
      </c>
    </row>
    <row r="342" spans="2:3" s="14" customFormat="1" ht="18.75" customHeight="1" x14ac:dyDescent="0.2">
      <c r="B342" s="85" t="s">
        <v>659</v>
      </c>
      <c r="C342" s="90">
        <v>5</v>
      </c>
    </row>
    <row r="343" spans="2:3" s="14" customFormat="1" ht="18.75" customHeight="1" x14ac:dyDescent="0.2">
      <c r="B343" s="85" t="s">
        <v>660</v>
      </c>
      <c r="C343" s="90">
        <v>5</v>
      </c>
    </row>
    <row r="344" spans="2:3" s="14" customFormat="1" ht="18.75" customHeight="1" x14ac:dyDescent="0.2">
      <c r="B344" s="85" t="s">
        <v>661</v>
      </c>
      <c r="C344" s="90">
        <v>5</v>
      </c>
    </row>
    <row r="345" spans="2:3" s="14" customFormat="1" ht="18.75" customHeight="1" x14ac:dyDescent="0.2">
      <c r="B345" s="85" t="s">
        <v>662</v>
      </c>
      <c r="C345" s="90">
        <v>5</v>
      </c>
    </row>
    <row r="346" spans="2:3" s="14" customFormat="1" ht="18.75" customHeight="1" x14ac:dyDescent="0.2">
      <c r="B346" s="85" t="s">
        <v>291</v>
      </c>
      <c r="C346" s="90">
        <v>5</v>
      </c>
    </row>
    <row r="347" spans="2:3" s="14" customFormat="1" ht="18.75" customHeight="1" x14ac:dyDescent="0.2">
      <c r="B347" s="85" t="s">
        <v>663</v>
      </c>
      <c r="C347" s="90">
        <v>4</v>
      </c>
    </row>
    <row r="348" spans="2:3" s="14" customFormat="1" ht="18.75" customHeight="1" x14ac:dyDescent="0.2">
      <c r="B348" s="85" t="s">
        <v>275</v>
      </c>
      <c r="C348" s="90">
        <v>4</v>
      </c>
    </row>
    <row r="349" spans="2:3" s="14" customFormat="1" ht="18.75" customHeight="1" x14ac:dyDescent="0.2">
      <c r="B349" s="85" t="s">
        <v>664</v>
      </c>
      <c r="C349" s="90">
        <v>4</v>
      </c>
    </row>
    <row r="350" spans="2:3" s="14" customFormat="1" ht="18.75" customHeight="1" x14ac:dyDescent="0.2">
      <c r="B350" s="85" t="s">
        <v>665</v>
      </c>
      <c r="C350" s="90">
        <v>4</v>
      </c>
    </row>
    <row r="351" spans="2:3" s="14" customFormat="1" ht="18.75" customHeight="1" x14ac:dyDescent="0.2">
      <c r="B351" s="85" t="s">
        <v>666</v>
      </c>
      <c r="C351" s="90">
        <v>4</v>
      </c>
    </row>
    <row r="352" spans="2:3" s="14" customFormat="1" ht="18.75" customHeight="1" x14ac:dyDescent="0.2">
      <c r="B352" s="85" t="s">
        <v>425</v>
      </c>
      <c r="C352" s="90">
        <v>4</v>
      </c>
    </row>
    <row r="353" spans="2:3" s="14" customFormat="1" ht="18.75" customHeight="1" x14ac:dyDescent="0.2">
      <c r="B353" s="85" t="s">
        <v>373</v>
      </c>
      <c r="C353" s="90">
        <v>4</v>
      </c>
    </row>
    <row r="354" spans="2:3" s="14" customFormat="1" ht="18.75" customHeight="1" x14ac:dyDescent="0.2">
      <c r="B354" s="85" t="s">
        <v>412</v>
      </c>
      <c r="C354" s="90">
        <v>4</v>
      </c>
    </row>
    <row r="355" spans="2:3" s="14" customFormat="1" ht="18.75" customHeight="1" x14ac:dyDescent="0.2">
      <c r="B355" s="85" t="s">
        <v>339</v>
      </c>
      <c r="C355" s="90">
        <v>4</v>
      </c>
    </row>
    <row r="356" spans="2:3" s="14" customFormat="1" ht="18.75" customHeight="1" x14ac:dyDescent="0.2">
      <c r="B356" s="85" t="s">
        <v>375</v>
      </c>
      <c r="C356" s="90">
        <v>4</v>
      </c>
    </row>
    <row r="357" spans="2:3" s="14" customFormat="1" ht="18.75" customHeight="1" x14ac:dyDescent="0.2">
      <c r="B357" s="85" t="s">
        <v>300</v>
      </c>
      <c r="C357" s="90">
        <v>4</v>
      </c>
    </row>
    <row r="358" spans="2:3" s="14" customFormat="1" ht="18.75" customHeight="1" x14ac:dyDescent="0.2">
      <c r="B358" s="85" t="s">
        <v>667</v>
      </c>
      <c r="C358" s="90">
        <v>4</v>
      </c>
    </row>
    <row r="359" spans="2:3" s="14" customFormat="1" ht="18.75" customHeight="1" x14ac:dyDescent="0.2">
      <c r="B359" s="85" t="s">
        <v>668</v>
      </c>
      <c r="C359" s="90">
        <v>4</v>
      </c>
    </row>
    <row r="360" spans="2:3" s="14" customFormat="1" ht="18.75" customHeight="1" x14ac:dyDescent="0.2">
      <c r="B360" s="85" t="s">
        <v>335</v>
      </c>
      <c r="C360" s="90">
        <v>4</v>
      </c>
    </row>
    <row r="361" spans="2:3" s="14" customFormat="1" ht="18.75" customHeight="1" x14ac:dyDescent="0.2">
      <c r="B361" s="85" t="s">
        <v>322</v>
      </c>
      <c r="C361" s="90">
        <v>4</v>
      </c>
    </row>
    <row r="362" spans="2:3" s="14" customFormat="1" ht="18.75" customHeight="1" x14ac:dyDescent="0.2">
      <c r="B362" s="85" t="s">
        <v>344</v>
      </c>
      <c r="C362" s="90">
        <v>4</v>
      </c>
    </row>
    <row r="363" spans="2:3" s="14" customFormat="1" ht="18.75" customHeight="1" x14ac:dyDescent="0.2">
      <c r="B363" s="85" t="s">
        <v>417</v>
      </c>
      <c r="C363" s="90">
        <v>4</v>
      </c>
    </row>
    <row r="364" spans="2:3" s="14" customFormat="1" ht="18.75" customHeight="1" x14ac:dyDescent="0.2">
      <c r="B364" s="85" t="s">
        <v>669</v>
      </c>
      <c r="C364" s="90">
        <v>4</v>
      </c>
    </row>
    <row r="365" spans="2:3" s="14" customFormat="1" ht="18.75" customHeight="1" x14ac:dyDescent="0.2">
      <c r="B365" s="85" t="s">
        <v>670</v>
      </c>
      <c r="C365" s="90">
        <v>4</v>
      </c>
    </row>
    <row r="366" spans="2:3" s="14" customFormat="1" ht="18.75" customHeight="1" x14ac:dyDescent="0.2">
      <c r="B366" s="85" t="s">
        <v>671</v>
      </c>
      <c r="C366" s="90">
        <v>4</v>
      </c>
    </row>
    <row r="367" spans="2:3" s="14" customFormat="1" ht="18.75" customHeight="1" x14ac:dyDescent="0.2">
      <c r="B367" s="85" t="s">
        <v>672</v>
      </c>
      <c r="C367" s="90">
        <v>4</v>
      </c>
    </row>
    <row r="368" spans="2:3" s="14" customFormat="1" ht="18.75" customHeight="1" x14ac:dyDescent="0.2">
      <c r="B368" s="85" t="s">
        <v>404</v>
      </c>
      <c r="C368" s="90">
        <v>4</v>
      </c>
    </row>
    <row r="369" spans="2:3" s="14" customFormat="1" ht="18.75" customHeight="1" x14ac:dyDescent="0.2">
      <c r="B369" s="85" t="s">
        <v>287</v>
      </c>
      <c r="C369" s="90">
        <v>4</v>
      </c>
    </row>
    <row r="370" spans="2:3" s="14" customFormat="1" ht="18.75" customHeight="1" x14ac:dyDescent="0.2">
      <c r="B370" s="85" t="s">
        <v>673</v>
      </c>
      <c r="C370" s="90">
        <v>3</v>
      </c>
    </row>
    <row r="371" spans="2:3" s="14" customFormat="1" ht="18.75" customHeight="1" x14ac:dyDescent="0.2">
      <c r="B371" s="85" t="s">
        <v>411</v>
      </c>
      <c r="C371" s="90">
        <v>3</v>
      </c>
    </row>
    <row r="372" spans="2:3" s="14" customFormat="1" ht="18.75" customHeight="1" x14ac:dyDescent="0.2">
      <c r="B372" s="85" t="s">
        <v>674</v>
      </c>
      <c r="C372" s="90">
        <v>3</v>
      </c>
    </row>
    <row r="373" spans="2:3" s="14" customFormat="1" ht="18.75" customHeight="1" x14ac:dyDescent="0.2">
      <c r="B373" s="85" t="s">
        <v>675</v>
      </c>
      <c r="C373" s="90">
        <v>3</v>
      </c>
    </row>
    <row r="374" spans="2:3" s="14" customFormat="1" ht="18.75" customHeight="1" x14ac:dyDescent="0.2">
      <c r="B374" s="85" t="s">
        <v>277</v>
      </c>
      <c r="C374" s="90">
        <v>3</v>
      </c>
    </row>
    <row r="375" spans="2:3" s="14" customFormat="1" ht="18.75" customHeight="1" x14ac:dyDescent="0.2">
      <c r="B375" s="85" t="s">
        <v>271</v>
      </c>
      <c r="C375" s="90">
        <v>3</v>
      </c>
    </row>
    <row r="376" spans="2:3" s="14" customFormat="1" ht="18.75" customHeight="1" x14ac:dyDescent="0.2">
      <c r="B376" s="85" t="s">
        <v>352</v>
      </c>
      <c r="C376" s="90">
        <v>3</v>
      </c>
    </row>
    <row r="377" spans="2:3" s="14" customFormat="1" ht="18.75" customHeight="1" x14ac:dyDescent="0.2">
      <c r="B377" s="85" t="s">
        <v>676</v>
      </c>
      <c r="C377" s="90">
        <v>2</v>
      </c>
    </row>
    <row r="378" spans="2:3" s="14" customFormat="1" ht="18.75" customHeight="1" x14ac:dyDescent="0.2">
      <c r="B378" s="85" t="s">
        <v>677</v>
      </c>
      <c r="C378" s="90">
        <v>2</v>
      </c>
    </row>
    <row r="379" spans="2:3" s="14" customFormat="1" ht="18.75" customHeight="1" x14ac:dyDescent="0.2">
      <c r="B379" s="85" t="s">
        <v>678</v>
      </c>
      <c r="C379" s="90">
        <v>2</v>
      </c>
    </row>
    <row r="380" spans="2:3" s="14" customFormat="1" ht="18.75" customHeight="1" x14ac:dyDescent="0.2">
      <c r="B380" s="85" t="s">
        <v>399</v>
      </c>
      <c r="C380" s="90">
        <v>2</v>
      </c>
    </row>
    <row r="381" spans="2:3" s="14" customFormat="1" ht="18.75" customHeight="1" x14ac:dyDescent="0.2">
      <c r="B381" s="85" t="s">
        <v>341</v>
      </c>
      <c r="C381" s="90">
        <v>2</v>
      </c>
    </row>
    <row r="382" spans="2:3" s="14" customFormat="1" ht="18.75" customHeight="1" x14ac:dyDescent="0.2">
      <c r="B382" s="85" t="s">
        <v>679</v>
      </c>
      <c r="C382" s="90">
        <v>2</v>
      </c>
    </row>
    <row r="383" spans="2:3" s="14" customFormat="1" ht="18.75" customHeight="1" x14ac:dyDescent="0.2">
      <c r="B383" s="85" t="s">
        <v>680</v>
      </c>
      <c r="C383" s="90">
        <v>2</v>
      </c>
    </row>
    <row r="384" spans="2:3" s="14" customFormat="1" ht="18.75" customHeight="1" x14ac:dyDescent="0.2">
      <c r="B384" s="85" t="s">
        <v>681</v>
      </c>
      <c r="C384" s="90">
        <v>2</v>
      </c>
    </row>
    <row r="385" spans="2:3" s="14" customFormat="1" ht="18.75" customHeight="1" x14ac:dyDescent="0.2">
      <c r="B385" s="85" t="s">
        <v>682</v>
      </c>
      <c r="C385" s="90">
        <v>2</v>
      </c>
    </row>
    <row r="386" spans="2:3" s="14" customFormat="1" ht="18.75" customHeight="1" x14ac:dyDescent="0.2">
      <c r="B386" s="85" t="s">
        <v>270</v>
      </c>
      <c r="C386" s="90">
        <v>2</v>
      </c>
    </row>
    <row r="387" spans="2:3" s="14" customFormat="1" ht="18.75" customHeight="1" x14ac:dyDescent="0.2">
      <c r="B387" s="85" t="s">
        <v>683</v>
      </c>
      <c r="C387" s="90">
        <v>2</v>
      </c>
    </row>
    <row r="388" spans="2:3" s="14" customFormat="1" ht="18.75" customHeight="1" x14ac:dyDescent="0.2">
      <c r="B388" s="85" t="s">
        <v>684</v>
      </c>
      <c r="C388" s="90">
        <v>2</v>
      </c>
    </row>
    <row r="389" spans="2:3" s="14" customFormat="1" ht="18.75" customHeight="1" x14ac:dyDescent="0.2">
      <c r="B389" s="85" t="s">
        <v>685</v>
      </c>
      <c r="C389" s="90">
        <v>2</v>
      </c>
    </row>
    <row r="390" spans="2:3" s="14" customFormat="1" ht="18.75" customHeight="1" x14ac:dyDescent="0.2">
      <c r="B390" s="85" t="s">
        <v>686</v>
      </c>
      <c r="C390" s="90">
        <v>2</v>
      </c>
    </row>
    <row r="391" spans="2:3" s="14" customFormat="1" ht="18.75" customHeight="1" x14ac:dyDescent="0.2">
      <c r="B391" s="85" t="s">
        <v>687</v>
      </c>
      <c r="C391" s="90">
        <v>2</v>
      </c>
    </row>
    <row r="392" spans="2:3" s="14" customFormat="1" ht="18.75" customHeight="1" x14ac:dyDescent="0.2">
      <c r="B392" s="85" t="s">
        <v>688</v>
      </c>
      <c r="C392" s="90">
        <v>2</v>
      </c>
    </row>
    <row r="393" spans="2:3" s="14" customFormat="1" ht="18.75" customHeight="1" x14ac:dyDescent="0.2">
      <c r="B393" s="85" t="s">
        <v>689</v>
      </c>
      <c r="C393" s="90">
        <v>2</v>
      </c>
    </row>
    <row r="394" spans="2:3" s="14" customFormat="1" ht="18.75" customHeight="1" x14ac:dyDescent="0.2">
      <c r="B394" s="85" t="s">
        <v>369</v>
      </c>
      <c r="C394" s="90">
        <v>2</v>
      </c>
    </row>
    <row r="395" spans="2:3" s="14" customFormat="1" ht="18.75" customHeight="1" x14ac:dyDescent="0.2">
      <c r="B395" s="85" t="s">
        <v>690</v>
      </c>
      <c r="C395" s="90">
        <v>2</v>
      </c>
    </row>
    <row r="396" spans="2:3" s="14" customFormat="1" ht="18.75" customHeight="1" x14ac:dyDescent="0.2">
      <c r="B396" s="85" t="s">
        <v>354</v>
      </c>
      <c r="C396" s="90">
        <v>2</v>
      </c>
    </row>
    <row r="397" spans="2:3" s="14" customFormat="1" ht="18.75" customHeight="1" x14ac:dyDescent="0.2">
      <c r="B397" s="85" t="s">
        <v>345</v>
      </c>
      <c r="C397" s="90">
        <v>2</v>
      </c>
    </row>
    <row r="398" spans="2:3" s="14" customFormat="1" ht="18.75" customHeight="1" x14ac:dyDescent="0.2">
      <c r="B398" s="85" t="s">
        <v>436</v>
      </c>
      <c r="C398" s="90">
        <v>2</v>
      </c>
    </row>
    <row r="399" spans="2:3" s="14" customFormat="1" ht="18.75" customHeight="1" x14ac:dyDescent="0.2">
      <c r="B399" s="85" t="s">
        <v>691</v>
      </c>
      <c r="C399" s="90">
        <v>2</v>
      </c>
    </row>
    <row r="400" spans="2:3" s="14" customFormat="1" ht="18.75" customHeight="1" x14ac:dyDescent="0.2">
      <c r="B400" s="85" t="s">
        <v>692</v>
      </c>
      <c r="C400" s="90">
        <v>2</v>
      </c>
    </row>
    <row r="401" spans="2:3" s="14" customFormat="1" ht="18.75" customHeight="1" x14ac:dyDescent="0.2">
      <c r="B401" s="85" t="s">
        <v>693</v>
      </c>
      <c r="C401" s="90">
        <v>2</v>
      </c>
    </row>
    <row r="402" spans="2:3" s="14" customFormat="1" ht="18.75" customHeight="1" x14ac:dyDescent="0.2">
      <c r="B402" s="85" t="s">
        <v>694</v>
      </c>
      <c r="C402" s="90">
        <v>2</v>
      </c>
    </row>
    <row r="403" spans="2:3" s="14" customFormat="1" ht="18.75" customHeight="1" x14ac:dyDescent="0.2">
      <c r="B403" s="85" t="s">
        <v>380</v>
      </c>
      <c r="C403" s="90">
        <v>2</v>
      </c>
    </row>
    <row r="404" spans="2:3" s="14" customFormat="1" ht="18.75" customHeight="1" x14ac:dyDescent="0.2">
      <c r="B404" s="85" t="s">
        <v>695</v>
      </c>
      <c r="C404" s="90">
        <v>2</v>
      </c>
    </row>
    <row r="405" spans="2:3" s="14" customFormat="1" ht="18.75" customHeight="1" x14ac:dyDescent="0.2">
      <c r="B405" s="85" t="s">
        <v>413</v>
      </c>
      <c r="C405" s="90">
        <v>2</v>
      </c>
    </row>
    <row r="406" spans="2:3" s="14" customFormat="1" ht="18.75" customHeight="1" x14ac:dyDescent="0.2">
      <c r="B406" s="85" t="s">
        <v>696</v>
      </c>
      <c r="C406" s="90">
        <v>1</v>
      </c>
    </row>
    <row r="407" spans="2:3" s="14" customFormat="1" ht="18.75" customHeight="1" x14ac:dyDescent="0.2">
      <c r="B407" s="85" t="s">
        <v>697</v>
      </c>
      <c r="C407" s="90">
        <v>1</v>
      </c>
    </row>
    <row r="408" spans="2:3" s="14" customFormat="1" ht="18.75" customHeight="1" x14ac:dyDescent="0.2">
      <c r="B408" s="85" t="s">
        <v>428</v>
      </c>
      <c r="C408" s="90">
        <v>1</v>
      </c>
    </row>
    <row r="409" spans="2:3" s="14" customFormat="1" ht="18.75" customHeight="1" x14ac:dyDescent="0.2">
      <c r="B409" s="85" t="s">
        <v>288</v>
      </c>
      <c r="C409" s="90">
        <v>1</v>
      </c>
    </row>
    <row r="410" spans="2:3" s="14" customFormat="1" ht="18.75" customHeight="1" x14ac:dyDescent="0.2">
      <c r="B410" s="85" t="s">
        <v>698</v>
      </c>
      <c r="C410" s="90">
        <v>1</v>
      </c>
    </row>
    <row r="411" spans="2:3" s="14" customFormat="1" ht="18.75" customHeight="1" x14ac:dyDescent="0.2">
      <c r="B411" s="85" t="s">
        <v>699</v>
      </c>
      <c r="C411" s="90">
        <v>1</v>
      </c>
    </row>
    <row r="412" spans="2:3" s="14" customFormat="1" ht="18.75" customHeight="1" x14ac:dyDescent="0.2">
      <c r="B412" s="85" t="s">
        <v>700</v>
      </c>
      <c r="C412" s="90">
        <v>1</v>
      </c>
    </row>
    <row r="413" spans="2:3" s="14" customFormat="1" ht="18.75" customHeight="1" x14ac:dyDescent="0.2">
      <c r="B413" s="85" t="s">
        <v>431</v>
      </c>
      <c r="C413" s="90">
        <v>1</v>
      </c>
    </row>
    <row r="414" spans="2:3" s="14" customFormat="1" ht="18.75" customHeight="1" x14ac:dyDescent="0.2">
      <c r="B414" s="85" t="s">
        <v>701</v>
      </c>
      <c r="C414" s="90">
        <v>1</v>
      </c>
    </row>
    <row r="415" spans="2:3" s="14" customFormat="1" ht="18.75" customHeight="1" x14ac:dyDescent="0.2">
      <c r="B415" s="85" t="s">
        <v>702</v>
      </c>
      <c r="C415" s="90">
        <v>1</v>
      </c>
    </row>
    <row r="416" spans="2:3" s="14" customFormat="1" ht="18.75" customHeight="1" x14ac:dyDescent="0.2">
      <c r="B416" s="85" t="s">
        <v>372</v>
      </c>
      <c r="C416" s="90">
        <v>1</v>
      </c>
    </row>
    <row r="417" spans="2:3" s="14" customFormat="1" ht="18.75" customHeight="1" x14ac:dyDescent="0.2">
      <c r="B417" s="85" t="s">
        <v>703</v>
      </c>
      <c r="C417" s="90">
        <v>1</v>
      </c>
    </row>
    <row r="418" spans="2:3" s="14" customFormat="1" ht="18.75" customHeight="1" x14ac:dyDescent="0.2">
      <c r="B418" s="85" t="s">
        <v>704</v>
      </c>
      <c r="C418" s="90">
        <v>1</v>
      </c>
    </row>
    <row r="419" spans="2:3" s="14" customFormat="1" ht="18.75" customHeight="1" thickBot="1" x14ac:dyDescent="0.25">
      <c r="B419" s="85" t="s">
        <v>705</v>
      </c>
      <c r="C419" s="90">
        <v>1</v>
      </c>
    </row>
    <row r="420" spans="2:3" s="14" customFormat="1" ht="18.75" customHeight="1" thickBot="1" x14ac:dyDescent="0.25">
      <c r="B420" s="87" t="s">
        <v>27</v>
      </c>
      <c r="C420" s="88">
        <f>SUM(C7:C419)</f>
        <v>4452876</v>
      </c>
    </row>
    <row r="421" spans="2:3" ht="18.75" customHeight="1" x14ac:dyDescent="0.2">
      <c r="B421" s="28"/>
      <c r="C421" s="29"/>
    </row>
    <row r="422" spans="2:3" s="14" customFormat="1" ht="24" customHeight="1" x14ac:dyDescent="0.2">
      <c r="B422" s="33" t="s">
        <v>29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12" customWidth="1"/>
    <col min="2" max="2" width="15.28515625" style="12" customWidth="1"/>
    <col min="3" max="6" width="13" style="12" customWidth="1"/>
    <col min="7" max="7" width="5.7109375" style="12" customWidth="1"/>
    <col min="8" max="16384" width="11.42578125" style="12"/>
  </cols>
  <sheetData>
    <row r="1" spans="2:10" s="3" customFormat="1" ht="17.25" customHeight="1" x14ac:dyDescent="0.25"/>
    <row r="2" spans="2:10" s="3" customFormat="1" ht="17.25" customHeight="1" x14ac:dyDescent="0.25">
      <c r="B2" s="124" t="s">
        <v>36</v>
      </c>
      <c r="C2" s="124"/>
      <c r="D2" s="124"/>
      <c r="E2" s="124"/>
      <c r="F2" s="124"/>
    </row>
    <row r="3" spans="2:10" s="3" customFormat="1" ht="17.25" customHeight="1" x14ac:dyDescent="0.25">
      <c r="B3" s="124"/>
      <c r="C3" s="124"/>
      <c r="D3" s="124"/>
      <c r="E3" s="124"/>
      <c r="F3" s="124"/>
    </row>
    <row r="4" spans="2:10" s="3" customFormat="1" ht="17.25" customHeight="1" x14ac:dyDescent="0.25">
      <c r="B4" s="107" t="s">
        <v>12</v>
      </c>
    </row>
    <row r="5" spans="2:10" ht="17.25" customHeight="1" thickBot="1" x14ac:dyDescent="0.3">
      <c r="J5" s="32"/>
    </row>
    <row r="6" spans="2:10" ht="17.25" customHeight="1" x14ac:dyDescent="0.25">
      <c r="B6" s="153" t="s">
        <v>3</v>
      </c>
      <c r="C6" s="131">
        <v>2024</v>
      </c>
      <c r="D6" s="131"/>
      <c r="E6" s="131"/>
      <c r="F6" s="134"/>
    </row>
    <row r="7" spans="2:10" ht="17.25" customHeight="1" x14ac:dyDescent="0.25">
      <c r="B7" s="154"/>
      <c r="C7" s="43" t="s">
        <v>443</v>
      </c>
      <c r="D7" s="43" t="s">
        <v>444</v>
      </c>
      <c r="E7" s="43" t="s">
        <v>445</v>
      </c>
      <c r="F7" s="44" t="s">
        <v>4</v>
      </c>
    </row>
    <row r="8" spans="2:10" ht="17.25" customHeight="1" x14ac:dyDescent="0.25">
      <c r="B8" s="91" t="s">
        <v>17</v>
      </c>
      <c r="C8" s="92">
        <v>4481</v>
      </c>
      <c r="D8" s="92">
        <v>5272</v>
      </c>
      <c r="E8" s="92">
        <v>6477</v>
      </c>
      <c r="F8" s="93">
        <f>SUM(C8:E8)</f>
        <v>16230</v>
      </c>
    </row>
    <row r="9" spans="2:10" ht="17.25" customHeight="1" x14ac:dyDescent="0.25">
      <c r="B9" s="91" t="s">
        <v>18</v>
      </c>
      <c r="C9" s="94">
        <v>4477</v>
      </c>
      <c r="D9" s="94">
        <v>5262</v>
      </c>
      <c r="E9" s="94">
        <v>6464</v>
      </c>
      <c r="F9" s="93">
        <f>SUM(C9:E9)</f>
        <v>16203</v>
      </c>
    </row>
    <row r="10" spans="2:10" ht="17.25" customHeight="1" thickBot="1" x14ac:dyDescent="0.3">
      <c r="B10" s="95" t="s">
        <v>8</v>
      </c>
      <c r="C10" s="96">
        <f t="shared" ref="C10:E10" si="0">SUM(C8:C9)</f>
        <v>8958</v>
      </c>
      <c r="D10" s="96">
        <f t="shared" si="0"/>
        <v>10534</v>
      </c>
      <c r="E10" s="96">
        <f t="shared" si="0"/>
        <v>12941</v>
      </c>
      <c r="F10" s="97">
        <f t="shared" ref="F10" si="1">SUM(F8:F9)</f>
        <v>32433</v>
      </c>
    </row>
    <row r="11" spans="2:10" ht="12" customHeight="1" x14ac:dyDescent="0.25"/>
    <row r="12" spans="2:10" ht="17.25" customHeight="1" x14ac:dyDescent="0.25">
      <c r="B12" s="33" t="s">
        <v>29</v>
      </c>
    </row>
    <row r="13" spans="2:10" ht="17.25" customHeight="1" x14ac:dyDescent="0.25">
      <c r="B13" s="22"/>
    </row>
    <row r="32" spans="2:2" ht="17.25" customHeight="1" x14ac:dyDescent="0.25">
      <c r="B32" s="33" t="s">
        <v>29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1:H39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1" spans="2:8" ht="18" customHeight="1" x14ac:dyDescent="0.25">
      <c r="B1" s="39"/>
      <c r="C1" s="39"/>
      <c r="D1" s="39"/>
      <c r="E1" s="39"/>
      <c r="F1" s="39"/>
      <c r="G1" s="39"/>
    </row>
    <row r="2" spans="2:8" ht="18" customHeight="1" x14ac:dyDescent="0.25">
      <c r="B2" s="39"/>
      <c r="C2" s="39"/>
      <c r="D2" s="39"/>
      <c r="E2" s="39"/>
      <c r="F2" s="39"/>
      <c r="G2" s="39"/>
    </row>
    <row r="3" spans="2:8" s="1" customFormat="1" ht="36" customHeight="1" x14ac:dyDescent="0.25">
      <c r="B3" s="155" t="s">
        <v>37</v>
      </c>
      <c r="C3" s="155"/>
      <c r="D3" s="155"/>
      <c r="E3" s="155"/>
      <c r="F3" s="155"/>
      <c r="G3" s="155"/>
      <c r="H3" s="9"/>
    </row>
    <row r="4" spans="2:8" ht="18" customHeight="1" x14ac:dyDescent="0.25">
      <c r="B4" s="110" t="s">
        <v>12</v>
      </c>
      <c r="C4" s="39"/>
      <c r="D4" s="39"/>
      <c r="E4" s="39"/>
      <c r="F4" s="39"/>
      <c r="G4" s="39"/>
    </row>
    <row r="5" spans="2:8" ht="18" customHeight="1" thickBot="1" x14ac:dyDescent="0.3">
      <c r="B5" s="39"/>
      <c r="C5" s="39"/>
      <c r="D5" s="39"/>
      <c r="E5" s="39"/>
      <c r="F5" s="39"/>
      <c r="G5" s="39"/>
    </row>
    <row r="6" spans="2:8" ht="18" customHeight="1" x14ac:dyDescent="0.25">
      <c r="B6" s="156" t="s">
        <v>3</v>
      </c>
      <c r="C6" s="157"/>
      <c r="D6" s="157">
        <v>2024</v>
      </c>
      <c r="E6" s="157"/>
      <c r="F6" s="157"/>
      <c r="G6" s="160"/>
    </row>
    <row r="7" spans="2:8" ht="18" customHeight="1" thickBot="1" x14ac:dyDescent="0.3">
      <c r="B7" s="158"/>
      <c r="C7" s="159"/>
      <c r="D7" s="176" t="s">
        <v>443</v>
      </c>
      <c r="E7" s="176" t="s">
        <v>444</v>
      </c>
      <c r="F7" s="176" t="s">
        <v>445</v>
      </c>
      <c r="G7" s="98" t="s">
        <v>4</v>
      </c>
    </row>
    <row r="8" spans="2:8" ht="18" customHeight="1" x14ac:dyDescent="0.25">
      <c r="B8" s="135" t="s">
        <v>5</v>
      </c>
      <c r="C8" s="175" t="s">
        <v>17</v>
      </c>
      <c r="D8" s="54">
        <v>4158</v>
      </c>
      <c r="E8" s="54">
        <v>4945</v>
      </c>
      <c r="F8" s="54">
        <v>5999</v>
      </c>
      <c r="G8" s="56">
        <f>SUM(D8:F8)</f>
        <v>15102</v>
      </c>
    </row>
    <row r="9" spans="2:8" ht="18" customHeight="1" x14ac:dyDescent="0.25">
      <c r="B9" s="136"/>
      <c r="C9" s="57" t="s">
        <v>18</v>
      </c>
      <c r="D9" s="58">
        <v>4157</v>
      </c>
      <c r="E9" s="58">
        <v>4935</v>
      </c>
      <c r="F9" s="58">
        <v>5995</v>
      </c>
      <c r="G9" s="59">
        <f>SUM(D9:F9)</f>
        <v>15087</v>
      </c>
    </row>
    <row r="10" spans="2:8" ht="18" customHeight="1" thickBot="1" x14ac:dyDescent="0.3">
      <c r="B10" s="137"/>
      <c r="C10" s="60" t="s">
        <v>4</v>
      </c>
      <c r="D10" s="61">
        <f>SUM(D8:D9)</f>
        <v>8315</v>
      </c>
      <c r="E10" s="61">
        <f t="shared" ref="E10:F10" si="0">SUM(E8:E9)</f>
        <v>9880</v>
      </c>
      <c r="F10" s="61">
        <f t="shared" si="0"/>
        <v>11994</v>
      </c>
      <c r="G10" s="62">
        <f>SUM(G8:G9)</f>
        <v>30189</v>
      </c>
    </row>
    <row r="11" spans="2:8" ht="18" customHeight="1" x14ac:dyDescent="0.25">
      <c r="B11" s="125" t="s">
        <v>6</v>
      </c>
      <c r="C11" s="53" t="s">
        <v>17</v>
      </c>
      <c r="D11" s="54">
        <v>323</v>
      </c>
      <c r="E11" s="54">
        <v>327</v>
      </c>
      <c r="F11" s="55">
        <v>478</v>
      </c>
      <c r="G11" s="63">
        <f>SUM(D11:F11)</f>
        <v>1128</v>
      </c>
    </row>
    <row r="12" spans="2:8" ht="18" customHeight="1" x14ac:dyDescent="0.25">
      <c r="B12" s="126"/>
      <c r="C12" s="57" t="s">
        <v>18</v>
      </c>
      <c r="D12" s="58">
        <v>320</v>
      </c>
      <c r="E12" s="58">
        <v>327</v>
      </c>
      <c r="F12" s="58">
        <v>469</v>
      </c>
      <c r="G12" s="59">
        <f>SUM(D12:F12)</f>
        <v>1116</v>
      </c>
    </row>
    <row r="13" spans="2:8" ht="18" customHeight="1" thickBot="1" x14ac:dyDescent="0.3">
      <c r="B13" s="127"/>
      <c r="C13" s="60" t="s">
        <v>4</v>
      </c>
      <c r="D13" s="64">
        <f>SUM(D11:D12)</f>
        <v>643</v>
      </c>
      <c r="E13" s="64">
        <f t="shared" ref="E13:F13" si="1">SUM(E11:E12)</f>
        <v>654</v>
      </c>
      <c r="F13" s="64">
        <f t="shared" si="1"/>
        <v>947</v>
      </c>
      <c r="G13" s="65">
        <f t="shared" ref="G13" si="2">SUM(G11:G12)</f>
        <v>2244</v>
      </c>
    </row>
    <row r="14" spans="2:8" ht="18" customHeight="1" thickBot="1" x14ac:dyDescent="0.3">
      <c r="B14" s="128" t="s">
        <v>8</v>
      </c>
      <c r="C14" s="129"/>
      <c r="D14" s="66">
        <f t="shared" ref="D14:G14" si="3">+D10+D13</f>
        <v>8958</v>
      </c>
      <c r="E14" s="66">
        <f t="shared" si="3"/>
        <v>10534</v>
      </c>
      <c r="F14" s="66">
        <f t="shared" si="3"/>
        <v>12941</v>
      </c>
      <c r="G14" s="67">
        <f t="shared" si="3"/>
        <v>32433</v>
      </c>
    </row>
    <row r="15" spans="2:8" ht="11.25" customHeight="1" x14ac:dyDescent="0.25">
      <c r="B15" s="39"/>
      <c r="C15" s="39"/>
      <c r="D15" s="39"/>
      <c r="E15" s="39"/>
      <c r="F15" s="39"/>
      <c r="G15" s="39"/>
    </row>
    <row r="16" spans="2:8" ht="18" customHeight="1" x14ac:dyDescent="0.25">
      <c r="B16" s="33" t="s">
        <v>29</v>
      </c>
      <c r="C16" s="39"/>
      <c r="D16" s="39"/>
      <c r="E16" s="39"/>
      <c r="F16" s="39"/>
      <c r="G16" s="39"/>
    </row>
    <row r="17" spans="2:7" ht="18" customHeight="1" x14ac:dyDescent="0.25">
      <c r="B17" s="39"/>
      <c r="C17" s="39"/>
      <c r="D17" s="39"/>
      <c r="E17" s="39"/>
      <c r="F17" s="39"/>
      <c r="G17" s="39"/>
    </row>
    <row r="18" spans="2:7" ht="18" customHeight="1" x14ac:dyDescent="0.25">
      <c r="B18" s="39"/>
      <c r="C18" s="39"/>
      <c r="D18" s="39"/>
      <c r="E18" s="39"/>
      <c r="F18" s="39"/>
      <c r="G18" s="39"/>
    </row>
    <row r="19" spans="2:7" ht="18" customHeight="1" x14ac:dyDescent="0.25">
      <c r="B19" s="39"/>
      <c r="C19" s="39"/>
      <c r="D19" s="39"/>
      <c r="E19" s="39"/>
      <c r="F19" s="39"/>
      <c r="G19" s="39"/>
    </row>
    <row r="20" spans="2:7" ht="18" customHeight="1" x14ac:dyDescent="0.25">
      <c r="B20" s="39"/>
      <c r="C20" s="39"/>
      <c r="D20" s="39"/>
      <c r="E20" s="39"/>
      <c r="F20" s="39"/>
      <c r="G20" s="39"/>
    </row>
    <row r="21" spans="2:7" ht="18" customHeight="1" x14ac:dyDescent="0.25">
      <c r="B21" s="39"/>
      <c r="C21" s="39"/>
      <c r="D21" s="39"/>
      <c r="E21" s="39"/>
      <c r="F21" s="39"/>
      <c r="G21" s="39"/>
    </row>
    <row r="22" spans="2:7" ht="18" customHeight="1" x14ac:dyDescent="0.25">
      <c r="B22" s="39"/>
      <c r="C22" s="39"/>
      <c r="D22" s="39"/>
      <c r="E22" s="39"/>
      <c r="F22" s="39"/>
      <c r="G22" s="39"/>
    </row>
    <row r="23" spans="2:7" ht="18" customHeight="1" x14ac:dyDescent="0.25">
      <c r="B23" s="39"/>
      <c r="C23" s="39"/>
      <c r="D23" s="39"/>
      <c r="E23" s="39"/>
      <c r="F23" s="39"/>
      <c r="G23" s="39"/>
    </row>
    <row r="24" spans="2:7" ht="18" customHeight="1" x14ac:dyDescent="0.25">
      <c r="B24" s="39"/>
      <c r="C24" s="39"/>
      <c r="D24" s="39"/>
      <c r="E24" s="39"/>
      <c r="F24" s="39"/>
      <c r="G24" s="39"/>
    </row>
    <row r="25" spans="2:7" ht="18" customHeight="1" x14ac:dyDescent="0.25">
      <c r="B25" s="39"/>
      <c r="C25" s="39"/>
      <c r="D25" s="39"/>
      <c r="E25" s="39"/>
      <c r="F25" s="39"/>
      <c r="G25" s="39"/>
    </row>
    <row r="26" spans="2:7" ht="18" customHeight="1" x14ac:dyDescent="0.25">
      <c r="B26" s="39"/>
      <c r="C26" s="39"/>
      <c r="D26" s="39"/>
      <c r="E26" s="39"/>
      <c r="F26" s="39"/>
      <c r="G26" s="39"/>
    </row>
    <row r="27" spans="2:7" ht="18" customHeight="1" x14ac:dyDescent="0.25">
      <c r="B27" s="39"/>
      <c r="C27" s="39"/>
      <c r="D27" s="39"/>
      <c r="E27" s="39"/>
      <c r="F27" s="39"/>
      <c r="G27" s="39"/>
    </row>
    <row r="28" spans="2:7" ht="18" customHeight="1" x14ac:dyDescent="0.25">
      <c r="B28" s="39"/>
      <c r="C28" s="39"/>
      <c r="D28" s="39"/>
      <c r="E28" s="39"/>
      <c r="F28" s="39"/>
      <c r="G28" s="39"/>
    </row>
    <row r="29" spans="2:7" ht="18" customHeight="1" x14ac:dyDescent="0.25">
      <c r="B29" s="39"/>
      <c r="C29" s="39"/>
      <c r="D29" s="39"/>
      <c r="E29" s="39"/>
      <c r="F29" s="39"/>
      <c r="G29" s="39"/>
    </row>
    <row r="30" spans="2:7" ht="18" customHeight="1" x14ac:dyDescent="0.25">
      <c r="B30" s="39"/>
      <c r="C30" s="39"/>
      <c r="D30" s="39"/>
      <c r="E30" s="39"/>
      <c r="F30" s="39"/>
      <c r="G30" s="39"/>
    </row>
    <row r="31" spans="2:7" ht="18" customHeight="1" x14ac:dyDescent="0.25">
      <c r="B31" s="39"/>
      <c r="C31" s="39"/>
      <c r="D31" s="39"/>
      <c r="E31" s="39"/>
      <c r="F31" s="39"/>
      <c r="G31" s="39"/>
    </row>
    <row r="32" spans="2:7" ht="18" customHeight="1" x14ac:dyDescent="0.25">
      <c r="B32" s="39"/>
      <c r="C32" s="39"/>
      <c r="D32" s="39"/>
      <c r="E32" s="39"/>
      <c r="F32" s="39"/>
      <c r="G32" s="39"/>
    </row>
    <row r="33" spans="2:7" ht="18" customHeight="1" x14ac:dyDescent="0.25">
      <c r="B33" s="39"/>
      <c r="C33" s="39"/>
      <c r="D33" s="39"/>
      <c r="E33" s="39"/>
      <c r="F33" s="39"/>
      <c r="G33" s="39"/>
    </row>
    <row r="34" spans="2:7" ht="18" customHeight="1" x14ac:dyDescent="0.25">
      <c r="B34" s="39"/>
      <c r="C34" s="39"/>
      <c r="D34" s="39"/>
      <c r="E34" s="39"/>
      <c r="F34" s="39"/>
      <c r="G34" s="39"/>
    </row>
    <row r="35" spans="2:7" ht="18" customHeight="1" x14ac:dyDescent="0.25">
      <c r="B35" s="39"/>
      <c r="C35" s="39"/>
      <c r="D35" s="39"/>
      <c r="E35" s="39"/>
      <c r="F35" s="39"/>
      <c r="G35" s="39"/>
    </row>
    <row r="36" spans="2:7" ht="18" customHeight="1" x14ac:dyDescent="0.25">
      <c r="B36" s="39"/>
      <c r="C36" s="39"/>
      <c r="D36" s="39"/>
      <c r="E36" s="39"/>
      <c r="F36" s="39"/>
      <c r="G36" s="39"/>
    </row>
    <row r="37" spans="2:7" ht="18" customHeight="1" x14ac:dyDescent="0.25">
      <c r="B37" s="39"/>
      <c r="C37" s="39"/>
      <c r="D37" s="39"/>
      <c r="E37" s="39"/>
      <c r="F37" s="39"/>
      <c r="G37" s="39"/>
    </row>
    <row r="38" spans="2:7" ht="18" customHeight="1" x14ac:dyDescent="0.25">
      <c r="B38" s="39"/>
      <c r="C38" s="33" t="s">
        <v>29</v>
      </c>
      <c r="D38" s="39"/>
      <c r="E38" s="39"/>
      <c r="F38" s="39"/>
      <c r="G38" s="39"/>
    </row>
    <row r="39" spans="2:7" ht="18" customHeight="1" x14ac:dyDescent="0.25">
      <c r="B39" s="39"/>
      <c r="C39" s="39"/>
      <c r="D39" s="39"/>
      <c r="E39" s="39"/>
      <c r="F39" s="39"/>
      <c r="G39" s="39"/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2" width="7.5703125" style="8" bestFit="1" customWidth="1"/>
    <col min="13" max="13" width="41.42578125" style="8" bestFit="1" customWidth="1"/>
    <col min="14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24" t="s">
        <v>35</v>
      </c>
      <c r="C2" s="161"/>
      <c r="D2" s="161"/>
      <c r="E2" s="161"/>
      <c r="F2" s="161"/>
      <c r="G2" s="161"/>
    </row>
    <row r="3" spans="2:7" ht="15.75" customHeight="1" x14ac:dyDescent="0.2">
      <c r="B3" s="110" t="s">
        <v>12</v>
      </c>
    </row>
    <row r="5" spans="2:7" ht="15.75" customHeight="1" thickBot="1" x14ac:dyDescent="0.25"/>
    <row r="6" spans="2:7" ht="15.75" customHeight="1" x14ac:dyDescent="0.2">
      <c r="B6" s="143">
        <v>2024</v>
      </c>
      <c r="C6" s="122"/>
      <c r="D6" s="122"/>
      <c r="E6" s="122"/>
      <c r="F6" s="122"/>
      <c r="G6" s="123"/>
    </row>
    <row r="7" spans="2:7" ht="15.75" customHeight="1" x14ac:dyDescent="0.2">
      <c r="B7" s="162" t="s">
        <v>9</v>
      </c>
      <c r="C7" s="163"/>
      <c r="D7" s="43" t="s">
        <v>443</v>
      </c>
      <c r="E7" s="43" t="s">
        <v>444</v>
      </c>
      <c r="F7" s="43" t="s">
        <v>445</v>
      </c>
      <c r="G7" s="68" t="s">
        <v>4</v>
      </c>
    </row>
    <row r="8" spans="2:7" ht="15.75" customHeight="1" x14ac:dyDescent="0.2">
      <c r="B8" s="140" t="s">
        <v>21</v>
      </c>
      <c r="C8" s="69" t="s">
        <v>17</v>
      </c>
      <c r="D8" s="74">
        <v>1635</v>
      </c>
      <c r="E8" s="75">
        <v>1545</v>
      </c>
      <c r="F8" s="75">
        <v>1849</v>
      </c>
      <c r="G8" s="99">
        <f>SUM(D8:F8)</f>
        <v>5029</v>
      </c>
    </row>
    <row r="9" spans="2:7" ht="15.75" customHeight="1" x14ac:dyDescent="0.2">
      <c r="B9" s="141"/>
      <c r="C9" s="73" t="s">
        <v>18</v>
      </c>
      <c r="D9" s="74">
        <v>1635</v>
      </c>
      <c r="E9" s="75">
        <v>1546</v>
      </c>
      <c r="F9" s="75">
        <v>1851</v>
      </c>
      <c r="G9" s="100">
        <f>SUM(D9:F9)</f>
        <v>5032</v>
      </c>
    </row>
    <row r="10" spans="2:7" ht="15.75" customHeight="1" x14ac:dyDescent="0.2">
      <c r="B10" s="142"/>
      <c r="C10" s="77" t="s">
        <v>4</v>
      </c>
      <c r="D10" s="78">
        <f>+D8+D9</f>
        <v>3270</v>
      </c>
      <c r="E10" s="79">
        <f t="shared" ref="E10:F10" si="0">+E8+E9</f>
        <v>3091</v>
      </c>
      <c r="F10" s="79">
        <f t="shared" si="0"/>
        <v>3700</v>
      </c>
      <c r="G10" s="101">
        <f t="shared" ref="G10" si="1">+G8+G9</f>
        <v>10061</v>
      </c>
    </row>
    <row r="11" spans="2:7" ht="15.75" customHeight="1" x14ac:dyDescent="0.2">
      <c r="B11" s="141" t="s">
        <v>11</v>
      </c>
      <c r="C11" s="73" t="s">
        <v>17</v>
      </c>
      <c r="D11" s="74">
        <v>1933</v>
      </c>
      <c r="E11" s="75">
        <v>2629</v>
      </c>
      <c r="F11" s="75">
        <v>3119</v>
      </c>
      <c r="G11" s="100">
        <f>SUM(D11:F11)</f>
        <v>7681</v>
      </c>
    </row>
    <row r="12" spans="2:7" ht="15.75" customHeight="1" x14ac:dyDescent="0.2">
      <c r="B12" s="141"/>
      <c r="C12" s="73" t="s">
        <v>18</v>
      </c>
      <c r="D12" s="74">
        <v>1935</v>
      </c>
      <c r="E12" s="75">
        <v>2627</v>
      </c>
      <c r="F12" s="75">
        <v>3120</v>
      </c>
      <c r="G12" s="100">
        <f>SUM(D12:F12)</f>
        <v>7682</v>
      </c>
    </row>
    <row r="13" spans="2:7" ht="15.75" customHeight="1" x14ac:dyDescent="0.2">
      <c r="B13" s="141"/>
      <c r="C13" s="77" t="s">
        <v>4</v>
      </c>
      <c r="D13" s="78">
        <f>+D11+D12</f>
        <v>3868</v>
      </c>
      <c r="E13" s="79">
        <f t="shared" ref="E13:F13" si="2">+E11+E12</f>
        <v>5256</v>
      </c>
      <c r="F13" s="79">
        <f t="shared" si="2"/>
        <v>6239</v>
      </c>
      <c r="G13" s="101">
        <f t="shared" ref="G13" si="3">+G11+G12</f>
        <v>15363</v>
      </c>
    </row>
    <row r="14" spans="2:7" ht="15.75" customHeight="1" x14ac:dyDescent="0.2">
      <c r="B14" s="140" t="s">
        <v>19</v>
      </c>
      <c r="C14" s="69" t="s">
        <v>17</v>
      </c>
      <c r="D14" s="74">
        <v>604</v>
      </c>
      <c r="E14" s="75">
        <v>640</v>
      </c>
      <c r="F14" s="75">
        <v>751</v>
      </c>
      <c r="G14" s="99">
        <f>SUM(D14:F14)</f>
        <v>1995</v>
      </c>
    </row>
    <row r="15" spans="2:7" ht="15.75" customHeight="1" x14ac:dyDescent="0.2">
      <c r="B15" s="141"/>
      <c r="C15" s="73" t="s">
        <v>18</v>
      </c>
      <c r="D15" s="74">
        <v>603</v>
      </c>
      <c r="E15" s="75">
        <v>638</v>
      </c>
      <c r="F15" s="75">
        <v>749</v>
      </c>
      <c r="G15" s="100">
        <f>SUM(D15:F15)</f>
        <v>1990</v>
      </c>
    </row>
    <row r="16" spans="2:7" ht="15.75" customHeight="1" x14ac:dyDescent="0.2">
      <c r="B16" s="142"/>
      <c r="C16" s="77" t="s">
        <v>4</v>
      </c>
      <c r="D16" s="78">
        <f>+D14+D15</f>
        <v>1207</v>
      </c>
      <c r="E16" s="79">
        <f t="shared" ref="E16:F16" si="4">+E14+E15</f>
        <v>1278</v>
      </c>
      <c r="F16" s="79">
        <f t="shared" si="4"/>
        <v>1500</v>
      </c>
      <c r="G16" s="101">
        <f t="shared" ref="G16" si="5">+G14+G15</f>
        <v>3985</v>
      </c>
    </row>
    <row r="17" spans="2:7" ht="15.75" customHeight="1" x14ac:dyDescent="0.2">
      <c r="B17" s="141" t="s">
        <v>13</v>
      </c>
      <c r="C17" s="69" t="s">
        <v>17</v>
      </c>
      <c r="D17" s="74">
        <v>123</v>
      </c>
      <c r="E17" s="75">
        <v>197</v>
      </c>
      <c r="F17" s="75">
        <v>330</v>
      </c>
      <c r="G17" s="99">
        <f>SUM(D17:F17)</f>
        <v>650</v>
      </c>
    </row>
    <row r="18" spans="2:7" ht="15.75" customHeight="1" x14ac:dyDescent="0.2">
      <c r="B18" s="141"/>
      <c r="C18" s="73" t="s">
        <v>18</v>
      </c>
      <c r="D18" s="74">
        <v>115</v>
      </c>
      <c r="E18" s="75">
        <v>193</v>
      </c>
      <c r="F18" s="75">
        <v>326</v>
      </c>
      <c r="G18" s="100">
        <f>SUM(D18:F18)</f>
        <v>634</v>
      </c>
    </row>
    <row r="19" spans="2:7" ht="15.75" customHeight="1" x14ac:dyDescent="0.2">
      <c r="B19" s="141"/>
      <c r="C19" s="77" t="s">
        <v>4</v>
      </c>
      <c r="D19" s="78">
        <f>+D17+D18</f>
        <v>238</v>
      </c>
      <c r="E19" s="79">
        <f t="shared" ref="E19:F19" si="6">+E17+E18</f>
        <v>390</v>
      </c>
      <c r="F19" s="79">
        <f t="shared" si="6"/>
        <v>656</v>
      </c>
      <c r="G19" s="101">
        <f t="shared" ref="G19" si="7">+G17+G18</f>
        <v>1284</v>
      </c>
    </row>
    <row r="20" spans="2:7" ht="15.75" customHeight="1" x14ac:dyDescent="0.2">
      <c r="B20" s="140" t="s">
        <v>10</v>
      </c>
      <c r="C20" s="73" t="s">
        <v>17</v>
      </c>
      <c r="D20" s="74">
        <v>29</v>
      </c>
      <c r="E20" s="75">
        <v>103</v>
      </c>
      <c r="F20" s="75">
        <v>212</v>
      </c>
      <c r="G20" s="100">
        <f>SUM(D20:F20)</f>
        <v>344</v>
      </c>
    </row>
    <row r="21" spans="2:7" ht="15.75" customHeight="1" x14ac:dyDescent="0.2">
      <c r="B21" s="141"/>
      <c r="C21" s="73" t="s">
        <v>18</v>
      </c>
      <c r="D21" s="74">
        <v>28</v>
      </c>
      <c r="E21" s="75">
        <v>97</v>
      </c>
      <c r="F21" s="75">
        <v>203</v>
      </c>
      <c r="G21" s="100">
        <f>SUM(D21:F21)</f>
        <v>328</v>
      </c>
    </row>
    <row r="22" spans="2:7" ht="15.75" customHeight="1" x14ac:dyDescent="0.2">
      <c r="B22" s="142"/>
      <c r="C22" s="77" t="s">
        <v>4</v>
      </c>
      <c r="D22" s="78">
        <f>+D20+D21</f>
        <v>57</v>
      </c>
      <c r="E22" s="79">
        <f t="shared" ref="E22:F22" si="8">+E20+E21</f>
        <v>200</v>
      </c>
      <c r="F22" s="79">
        <f t="shared" si="8"/>
        <v>415</v>
      </c>
      <c r="G22" s="101">
        <f t="shared" ref="G22" si="9">+G20+G21</f>
        <v>672</v>
      </c>
    </row>
    <row r="23" spans="2:7" ht="15.75" customHeight="1" x14ac:dyDescent="0.2">
      <c r="B23" s="140" t="s">
        <v>42</v>
      </c>
      <c r="C23" s="69" t="s">
        <v>17</v>
      </c>
      <c r="D23" s="74">
        <v>132</v>
      </c>
      <c r="E23" s="75">
        <v>129</v>
      </c>
      <c r="F23" s="75">
        <v>169</v>
      </c>
      <c r="G23" s="99">
        <f>SUM(D23:F23)</f>
        <v>430</v>
      </c>
    </row>
    <row r="24" spans="2:7" ht="15.75" customHeight="1" x14ac:dyDescent="0.2">
      <c r="B24" s="141"/>
      <c r="C24" s="73" t="s">
        <v>18</v>
      </c>
      <c r="D24" s="74">
        <v>137</v>
      </c>
      <c r="E24" s="75">
        <v>133</v>
      </c>
      <c r="F24" s="75">
        <v>167</v>
      </c>
      <c r="G24" s="100">
        <f>SUM(D24:F24)</f>
        <v>437</v>
      </c>
    </row>
    <row r="25" spans="2:7" ht="15.75" customHeight="1" x14ac:dyDescent="0.2">
      <c r="B25" s="142"/>
      <c r="C25" s="77" t="s">
        <v>4</v>
      </c>
      <c r="D25" s="78">
        <f>+D23+D24</f>
        <v>269</v>
      </c>
      <c r="E25" s="79">
        <f t="shared" ref="E25:F25" si="10">+E23+E24</f>
        <v>262</v>
      </c>
      <c r="F25" s="79">
        <f t="shared" si="10"/>
        <v>336</v>
      </c>
      <c r="G25" s="101">
        <f t="shared" ref="G25" si="11">+G23+G24</f>
        <v>867</v>
      </c>
    </row>
    <row r="26" spans="2:7" ht="15.75" customHeight="1" x14ac:dyDescent="0.2">
      <c r="B26" s="141" t="s">
        <v>20</v>
      </c>
      <c r="C26" s="73" t="s">
        <v>17</v>
      </c>
      <c r="D26" s="74">
        <v>25</v>
      </c>
      <c r="E26" s="75">
        <v>29</v>
      </c>
      <c r="F26" s="75">
        <v>47</v>
      </c>
      <c r="G26" s="100">
        <f>SUM(D26:F26)</f>
        <v>101</v>
      </c>
    </row>
    <row r="27" spans="2:7" ht="15.75" customHeight="1" x14ac:dyDescent="0.2">
      <c r="B27" s="141"/>
      <c r="C27" s="73" t="s">
        <v>18</v>
      </c>
      <c r="D27" s="74">
        <v>24</v>
      </c>
      <c r="E27" s="75">
        <v>28</v>
      </c>
      <c r="F27" s="75">
        <v>48</v>
      </c>
      <c r="G27" s="100">
        <f>SUM(D27:F27)</f>
        <v>100</v>
      </c>
    </row>
    <row r="28" spans="2:7" ht="15.75" customHeight="1" x14ac:dyDescent="0.2">
      <c r="B28" s="141"/>
      <c r="C28" s="77" t="s">
        <v>4</v>
      </c>
      <c r="D28" s="78">
        <f>+D26+D27</f>
        <v>49</v>
      </c>
      <c r="E28" s="79">
        <f t="shared" ref="E28:F28" si="12">+E26+E27</f>
        <v>57</v>
      </c>
      <c r="F28" s="79">
        <f t="shared" si="12"/>
        <v>95</v>
      </c>
      <c r="G28" s="101">
        <f t="shared" ref="G28" si="13">+G26+G27</f>
        <v>201</v>
      </c>
    </row>
    <row r="29" spans="2:7" ht="15.75" customHeight="1" thickBot="1" x14ac:dyDescent="0.25">
      <c r="B29" s="138" t="s">
        <v>8</v>
      </c>
      <c r="C29" s="139"/>
      <c r="D29" s="102">
        <f t="shared" ref="D29:F29" si="14">+D10+D13+D16+D19+D22+D25+D28</f>
        <v>8958</v>
      </c>
      <c r="E29" s="103">
        <f t="shared" si="14"/>
        <v>10534</v>
      </c>
      <c r="F29" s="102">
        <f t="shared" si="14"/>
        <v>12941</v>
      </c>
      <c r="G29" s="104">
        <f>+G10+G13+G16+G19+G22+G25+G28</f>
        <v>32433</v>
      </c>
    </row>
    <row r="30" spans="2:7" ht="11.25" customHeight="1" x14ac:dyDescent="0.2"/>
    <row r="31" spans="2:7" ht="15.75" customHeight="1" x14ac:dyDescent="0.2">
      <c r="B31" s="33" t="s">
        <v>29</v>
      </c>
    </row>
    <row r="67" spans="2:2" ht="15.75" customHeight="1" x14ac:dyDescent="0.2">
      <c r="B67" s="33" t="s">
        <v>29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6" ma:contentTypeDescription="Crear nuevo documento." ma:contentTypeScope="" ma:versionID="21d23c3ae8db859b0978c9630128cadb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488c6d4cd6651a5926b19307592feb86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47A98-9BAC-40D6-BDD9-665FDE2C231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47394129-aaec-42cb-ab2a-5f4429823a11"/>
    <ds:schemaRef ds:uri="http://purl.org/dc/elements/1.1/"/>
    <ds:schemaRef ds:uri="bd28ed62-1f99-4878-81ee-21e52708c2a1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B0A5B9-1FB2-4403-B7EF-E33DB8B02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oct-dic 2024</vt:lpstr>
      <vt:lpstr>6. Pax por rutas oct-dic 2024</vt:lpstr>
      <vt:lpstr>7. Entradas y Salidas de OPS</vt:lpstr>
      <vt:lpstr>8.Operaciones por tipo de vuelo</vt:lpstr>
      <vt:lpstr>9. Operaciones por Aeropuertos</vt:lpstr>
      <vt:lpstr>10. Ops. por aerolineas oct-dic</vt:lpstr>
      <vt:lpstr>11. Ops por Rutas  </vt:lpstr>
      <vt:lpstr>'10. Ops. por aerolineas oct-dic'!Títulos_a_imprimir</vt:lpstr>
      <vt:lpstr>'11. Ops por Rutas  '!Títulos_a_imprimir</vt:lpstr>
      <vt:lpstr>'5.Pax por Aerlinea oct-dic 2024'!Títulos_a_imprimir</vt:lpstr>
      <vt:lpstr>'6. Pax por rutas oct-dic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2025-01-13T15:52:22Z</cp:lastPrinted>
  <dcterms:created xsi:type="dcterms:W3CDTF">2013-04-23T13:08:02Z</dcterms:created>
  <dcterms:modified xsi:type="dcterms:W3CDTF">2025-01-13T16:09:55Z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